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autoCompressPictures="0"/>
  <xr:revisionPtr revIDLastSave="0" documentId="13_ncr:1_{EC34609D-740C-4327-A4B9-70A1A79F01B5}" xr6:coauthVersionLast="47" xr6:coauthVersionMax="47" xr10:uidLastSave="{00000000-0000-0000-0000-000000000000}"/>
  <bookViews>
    <workbookView xWindow="0" yWindow="390" windowWidth="19725" windowHeight="13207" xr2:uid="{00000000-000D-0000-FFFF-FFFF00000000}"/>
  </bookViews>
  <sheets>
    <sheet name="Bilanz Rock deine Finanzen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6" i="1" l="1"/>
  <c r="L77" i="1"/>
  <c r="F4" i="1"/>
  <c r="F17" i="1"/>
  <c r="I25" i="1"/>
  <c r="C17" i="1"/>
  <c r="I20" i="1"/>
  <c r="D57" i="1"/>
  <c r="F57" i="1"/>
  <c r="I21" i="1"/>
  <c r="K21" i="1"/>
  <c r="I26" i="1"/>
  <c r="K26" i="1"/>
  <c r="E57" i="1"/>
  <c r="L78" i="1"/>
</calcChain>
</file>

<file path=xl/sharedStrings.xml><?xml version="1.0" encoding="utf-8"?>
<sst xmlns="http://schemas.openxmlformats.org/spreadsheetml/2006/main" count="99" uniqueCount="71">
  <si>
    <t>Einnahmen</t>
  </si>
  <si>
    <t>monatlich</t>
  </si>
  <si>
    <t>1/4 jhrl.</t>
  </si>
  <si>
    <t>jhrl.</t>
  </si>
  <si>
    <t>Beschreibung</t>
  </si>
  <si>
    <t>Gesamt</t>
  </si>
  <si>
    <t>Ausgaben</t>
  </si>
  <si>
    <t>AUSGABEN</t>
  </si>
  <si>
    <t>VERMÖGENSWERTE</t>
  </si>
  <si>
    <t>VERBINDLICHKEITEN</t>
  </si>
  <si>
    <t>FOLGERUNGEN</t>
  </si>
  <si>
    <t>Vermögenswerte</t>
  </si>
  <si>
    <t>Verbindlichkeiten</t>
  </si>
  <si>
    <t>=</t>
  </si>
  <si>
    <t>!!! USE OTHERS PEOPLE MONEY !!!</t>
  </si>
  <si>
    <t>Gewinn:</t>
  </si>
  <si>
    <t>1/2jhrl.</t>
  </si>
  <si>
    <t>Girokonto</t>
  </si>
  <si>
    <t>Aktien</t>
  </si>
  <si>
    <t>Investments</t>
  </si>
  <si>
    <t>Aktives Einkommen</t>
  </si>
  <si>
    <t>Passives Einkommen</t>
  </si>
  <si>
    <t>Bank Gebühren &amp; Sparen</t>
  </si>
  <si>
    <t>Lebensversicherungen</t>
  </si>
  <si>
    <t>Eigenheim</t>
  </si>
  <si>
    <t>Sparbuch Online</t>
  </si>
  <si>
    <t>Monatliche Berechnung</t>
  </si>
  <si>
    <t>Jährliche Berechnung</t>
  </si>
  <si>
    <t>Einahmen</t>
  </si>
  <si>
    <t>Leben mtl.</t>
  </si>
  <si>
    <t>!!! CASHFLOW ERZEUGEN !!!</t>
  </si>
  <si>
    <t>Folgerungen</t>
  </si>
  <si>
    <t>EINNAHMEN</t>
  </si>
  <si>
    <t>Immobilien</t>
  </si>
  <si>
    <t>Gold</t>
  </si>
  <si>
    <t>Silber</t>
  </si>
  <si>
    <t>Ziele - Soll</t>
  </si>
  <si>
    <t>Überw. auf d. Fixkostenkonto</t>
  </si>
  <si>
    <t xml:space="preserve"> 13./14 Geh. dient als Reserve, nicht berücksichtigen</t>
  </si>
  <si>
    <t xml:space="preserve">Ziele </t>
  </si>
  <si>
    <t>Dividenden</t>
  </si>
  <si>
    <t>ETFs</t>
  </si>
  <si>
    <t>Lohn und Gehalt</t>
  </si>
  <si>
    <t>Lohn und Gehalt (14mal)</t>
  </si>
  <si>
    <t>Tantiemen</t>
  </si>
  <si>
    <t>…</t>
  </si>
  <si>
    <t>Fixkostenkonto</t>
  </si>
  <si>
    <t>Online-Sparen</t>
  </si>
  <si>
    <t>Bereich Wohnen</t>
  </si>
  <si>
    <t>Bereich Versicherungen</t>
  </si>
  <si>
    <t>Bereich Multimedia</t>
  </si>
  <si>
    <t>Kredite</t>
  </si>
  <si>
    <t>(Gehaltsentwicklung darstellen)</t>
  </si>
  <si>
    <t>bis 2026 (40J.)</t>
  </si>
  <si>
    <t>bis 2031 (45J.)</t>
  </si>
  <si>
    <t>bis 2036 (50J.)</t>
  </si>
  <si>
    <t>1.</t>
  </si>
  <si>
    <t>2.</t>
  </si>
  <si>
    <t>3.</t>
  </si>
  <si>
    <t>4.</t>
  </si>
  <si>
    <t>1. Wohnung</t>
  </si>
  <si>
    <t>2. Wohnung</t>
  </si>
  <si>
    <t>3. Wohnung</t>
  </si>
  <si>
    <t>Kredit</t>
  </si>
  <si>
    <t>Konsum</t>
  </si>
  <si>
    <t>Edelmetalle</t>
  </si>
  <si>
    <t>Wertpapiere</t>
  </si>
  <si>
    <t>Wohnung 1</t>
  </si>
  <si>
    <t>Wohnung 2</t>
  </si>
  <si>
    <t>Nummer 1 (läuft 2032 aus)</t>
  </si>
  <si>
    <t>Nummer 2 (läuft 2042 aus)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</si>
</sst>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164" formatCode="_-&quot;€&quot;\ * #,##0.00_-;\-&quot;€&quot;\ * #,##0.00_-;_-&quot;€&quot;\ * &quot;-&quot;??_-;_-@_-"/>
    <numFmt numFmtId="165" formatCode="#,##0.00\ [$€-1];[Red]\-#,##0.00\ [$€-1]"/>
    <numFmt numFmtId="166" formatCode="#,##0\ [$€-1];[Red]\-#,##0\ [$€-1]"/>
    <numFmt numFmtId="167" formatCode="_-* #,##0.00\ [$€-407]_-;\-* #,##0.00\ [$€-407]_-;_-* &quot;-&quot;??\ [$€-407]_-;_-@_-"/>
    <numFmt numFmtId="168" formatCode="_-* #,##0\ [$€-407]_-;\-* #,##0\ [$€-407]_-;_-* &quot;-&quot;??\ [$€-407]_-;_-@_-"/>
  </numFmts>
  <fonts count="3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Zapf Dingbats"/>
      <family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Zapf Dingbats"/>
      <family val="2"/>
    </font>
    <font>
      <sz val="8"/>
      <color theme="6" tint="-0.249977111117893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3" tint="0.3999755851924192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6" tint="-0.249977111117893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3" tint="0.39997558519241921"/>
      <name val="Calibri"/>
      <family val="2"/>
      <scheme val="minor"/>
    </font>
    <font>
      <i/>
      <sz val="8"/>
      <color theme="3" tint="0.39997558519241921"/>
      <name val="Calibri"/>
      <family val="2"/>
      <scheme val="minor"/>
    </font>
    <font>
      <sz val="8"/>
      <color rgb="FFFF66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4"/>
      <color theme="1"/>
      <name val="Calibri"/>
      <family val="2"/>
      <scheme val="minor"/>
    </font>
    <font>
      <sz val="4.5"/>
      <color theme="1"/>
      <name val="Calibri"/>
      <family val="2"/>
      <scheme val="minor"/>
    </font>
    <font>
      <sz val="4"/>
      <color theme="1"/>
      <name val="Zapf Dingbats"/>
      <family val="2"/>
    </font>
    <font>
      <b/>
      <sz val="7"/>
      <color theme="1"/>
      <name val="Calibri"/>
      <family val="2"/>
      <scheme val="minor"/>
    </font>
    <font>
      <strike/>
      <sz val="7"/>
      <color theme="1"/>
      <name val="Calibri"/>
      <family val="2"/>
      <scheme val="minor"/>
    </font>
    <font>
      <b/>
      <sz val="7"/>
      <color theme="0" tint="-0.499984740745262"/>
      <name val="Calibri"/>
      <family val="2"/>
      <scheme val="minor"/>
    </font>
    <font>
      <sz val="7"/>
      <color rgb="FFFF0000"/>
      <name val="Calibri"/>
      <family val="2"/>
      <scheme val="minor"/>
    </font>
    <font>
      <sz val="6"/>
      <color rgb="FF000000"/>
      <name val="Calibri"/>
      <family val="2"/>
      <scheme val="minor"/>
    </font>
    <font>
      <sz val="7"/>
      <color rgb="FF0070C0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trike/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31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9">
    <xf numFmtId="0" fontId="0" fillId="0" borderId="0" xfId="0"/>
    <xf numFmtId="16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4" fontId="1" fillId="0" borderId="11" xfId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166" fontId="13" fillId="0" borderId="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1" fillId="0" borderId="11" xfId="1" applyNumberFormat="1" applyFont="1" applyBorder="1" applyAlignment="1">
      <alignment horizontal="right" vertical="center"/>
    </xf>
    <xf numFmtId="165" fontId="1" fillId="0" borderId="8" xfId="1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5" fontId="1" fillId="0" borderId="0" xfId="0" quotePrefix="1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165" fontId="1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0" fontId="12" fillId="0" borderId="0" xfId="132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2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5" fontId="16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9" fontId="1" fillId="0" borderId="0" xfId="132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/>
    </xf>
    <xf numFmtId="10" fontId="23" fillId="0" borderId="0" xfId="132" applyNumberFormat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 vertical="center"/>
    </xf>
    <xf numFmtId="10" fontId="21" fillId="0" borderId="0" xfId="132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left" vertical="center"/>
    </xf>
    <xf numFmtId="165" fontId="1" fillId="0" borderId="0" xfId="0" quotePrefix="1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/>
    </xf>
    <xf numFmtId="166" fontId="1" fillId="0" borderId="0" xfId="0" applyNumberFormat="1" applyFont="1" applyFill="1" applyBorder="1" applyAlignment="1">
      <alignment horizontal="right" vertical="center"/>
    </xf>
    <xf numFmtId="166" fontId="1" fillId="0" borderId="0" xfId="0" quotePrefix="1" applyNumberFormat="1" applyFont="1" applyFill="1" applyBorder="1" applyAlignment="1">
      <alignment horizontal="right" vertical="center"/>
    </xf>
    <xf numFmtId="165" fontId="1" fillId="0" borderId="5" xfId="1" applyNumberFormat="1" applyFont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0" fillId="0" borderId="9" xfId="0" applyFont="1" applyBorder="1"/>
    <xf numFmtId="0" fontId="31" fillId="0" borderId="9" xfId="0" applyFont="1" applyBorder="1"/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164" fontId="20" fillId="0" borderId="3" xfId="1" applyFont="1" applyBorder="1" applyAlignment="1">
      <alignment horizontal="left" vertical="center"/>
    </xf>
    <xf numFmtId="165" fontId="20" fillId="0" borderId="0" xfId="0" applyNumberFormat="1" applyFont="1" applyBorder="1" applyAlignment="1">
      <alignment horizontal="right" vertical="center"/>
    </xf>
    <xf numFmtId="164" fontId="20" fillId="0" borderId="10" xfId="1" applyFont="1" applyBorder="1" applyAlignment="1">
      <alignment horizontal="left" vertical="center"/>
    </xf>
    <xf numFmtId="165" fontId="20" fillId="0" borderId="0" xfId="0" applyNumberFormat="1" applyFont="1"/>
    <xf numFmtId="165" fontId="20" fillId="0" borderId="0" xfId="0" applyNumberFormat="1" applyFont="1" applyBorder="1" applyAlignment="1">
      <alignment horizontal="left" vertical="center"/>
    </xf>
    <xf numFmtId="165" fontId="20" fillId="0" borderId="10" xfId="0" applyNumberFormat="1" applyFont="1" applyBorder="1" applyAlignment="1">
      <alignment horizontal="right" vertical="center"/>
    </xf>
    <xf numFmtId="165" fontId="20" fillId="0" borderId="0" xfId="0" applyNumberFormat="1" applyFont="1" applyBorder="1" applyAlignment="1">
      <alignment vertical="center"/>
    </xf>
    <xf numFmtId="164" fontId="20" fillId="0" borderId="0" xfId="1" applyFont="1" applyBorder="1" applyAlignment="1">
      <alignment horizontal="left" vertical="center"/>
    </xf>
    <xf numFmtId="0" fontId="32" fillId="0" borderId="9" xfId="0" applyFont="1" applyBorder="1"/>
    <xf numFmtId="0" fontId="33" fillId="0" borderId="9" xfId="0" applyFont="1" applyBorder="1" applyAlignment="1">
      <alignment horizontal="left" vertical="center"/>
    </xf>
    <xf numFmtId="165" fontId="20" fillId="0" borderId="10" xfId="0" applyNumberFormat="1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9" xfId="0" applyFont="1" applyBorder="1" applyAlignment="1">
      <alignment horizontal="left" vertical="center"/>
    </xf>
    <xf numFmtId="164" fontId="34" fillId="0" borderId="0" xfId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10" xfId="0" applyFont="1" applyBorder="1" applyAlignment="1">
      <alignment horizontal="left" vertical="center"/>
    </xf>
    <xf numFmtId="165" fontId="35" fillId="0" borderId="0" xfId="0" applyNumberFormat="1" applyFont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0" fontId="20" fillId="0" borderId="10" xfId="0" applyFont="1" applyFill="1" applyBorder="1" applyAlignment="1">
      <alignment vertical="center"/>
    </xf>
    <xf numFmtId="165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67" fontId="20" fillId="0" borderId="0" xfId="0" applyNumberFormat="1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left" vertical="center"/>
    </xf>
    <xf numFmtId="165" fontId="32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31" fillId="0" borderId="9" xfId="0" applyFont="1" applyFill="1" applyBorder="1" applyAlignment="1">
      <alignment vertical="center"/>
    </xf>
    <xf numFmtId="166" fontId="20" fillId="0" borderId="10" xfId="0" applyNumberFormat="1" applyFont="1" applyBorder="1" applyAlignment="1">
      <alignment horizontal="right" vertical="center"/>
    </xf>
    <xf numFmtId="166" fontId="20" fillId="0" borderId="10" xfId="0" quotePrefix="1" applyNumberFormat="1" applyFont="1" applyBorder="1" applyAlignment="1">
      <alignment horizontal="right" vertical="center"/>
    </xf>
    <xf numFmtId="0" fontId="20" fillId="0" borderId="0" xfId="0" applyFont="1" applyBorder="1"/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165" fontId="36" fillId="0" borderId="0" xfId="0" applyNumberFormat="1" applyFont="1"/>
    <xf numFmtId="0" fontId="1" fillId="0" borderId="0" xfId="0" applyFont="1" applyBorder="1" applyAlignment="1">
      <alignment horizontal="left" vertical="center"/>
    </xf>
    <xf numFmtId="0" fontId="22" fillId="0" borderId="9" xfId="0" applyFont="1" applyBorder="1" applyAlignment="1">
      <alignment vertical="center"/>
    </xf>
    <xf numFmtId="167" fontId="32" fillId="0" borderId="0" xfId="1" applyNumberFormat="1" applyFont="1" applyBorder="1" applyAlignment="1">
      <alignment horizontal="right" vertical="center"/>
    </xf>
    <xf numFmtId="166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horizontal="right" vertical="center"/>
    </xf>
    <xf numFmtId="166" fontId="20" fillId="0" borderId="0" xfId="0" applyNumberFormat="1" applyFont="1" applyBorder="1" applyAlignment="1">
      <alignment horizontal="left" vertical="center"/>
    </xf>
    <xf numFmtId="0" fontId="20" fillId="0" borderId="0" xfId="0" applyFont="1"/>
    <xf numFmtId="0" fontId="27" fillId="0" borderId="0" xfId="0" applyFont="1" applyAlignment="1">
      <alignment horizontal="right" vertical="center"/>
    </xf>
    <xf numFmtId="166" fontId="20" fillId="0" borderId="0" xfId="0" applyNumberFormat="1" applyFont="1" applyBorder="1"/>
    <xf numFmtId="0" fontId="20" fillId="0" borderId="4" xfId="0" applyFont="1" applyBorder="1"/>
    <xf numFmtId="0" fontId="20" fillId="0" borderId="5" xfId="0" applyFont="1" applyBorder="1"/>
    <xf numFmtId="166" fontId="20" fillId="0" borderId="5" xfId="0" applyNumberFormat="1" applyFont="1" applyBorder="1"/>
    <xf numFmtId="166" fontId="20" fillId="0" borderId="6" xfId="0" applyNumberFormat="1" applyFont="1" applyBorder="1" applyAlignment="1">
      <alignment vertical="center"/>
    </xf>
    <xf numFmtId="0" fontId="13" fillId="0" borderId="0" xfId="0" applyFont="1" applyBorder="1"/>
    <xf numFmtId="0" fontId="1" fillId="0" borderId="10" xfId="0" applyFont="1" applyBorder="1" applyAlignment="1">
      <alignment horizontal="left" vertical="center"/>
    </xf>
    <xf numFmtId="166" fontId="20" fillId="0" borderId="10" xfId="0" applyNumberFormat="1" applyFont="1" applyBorder="1" applyAlignment="1">
      <alignment vertical="center"/>
    </xf>
    <xf numFmtId="167" fontId="32" fillId="0" borderId="10" xfId="1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65" fontId="13" fillId="0" borderId="0" xfId="0" applyNumberFormat="1" applyFont="1" applyBorder="1" applyAlignment="1">
      <alignment vertical="center"/>
    </xf>
    <xf numFmtId="0" fontId="31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6" fontId="20" fillId="0" borderId="0" xfId="0" applyNumberFormat="1" applyFont="1" applyBorder="1" applyAlignment="1">
      <alignment horizontal="right" vertical="center"/>
    </xf>
    <xf numFmtId="6" fontId="32" fillId="0" borderId="0" xfId="0" applyNumberFormat="1" applyFont="1" applyBorder="1" applyAlignment="1">
      <alignment horizontal="right" vertical="center"/>
    </xf>
    <xf numFmtId="6" fontId="20" fillId="0" borderId="10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165" fontId="20" fillId="0" borderId="0" xfId="0" quotePrefix="1" applyNumberFormat="1" applyFont="1" applyBorder="1" applyAlignment="1">
      <alignment horizontal="right" vertical="center"/>
    </xf>
    <xf numFmtId="165" fontId="20" fillId="0" borderId="10" xfId="0" quotePrefix="1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166" fontId="20" fillId="0" borderId="3" xfId="0" applyNumberFormat="1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horizontal="right" vertical="center"/>
    </xf>
    <xf numFmtId="165" fontId="31" fillId="0" borderId="0" xfId="0" applyNumberFormat="1" applyFont="1" applyBorder="1" applyAlignment="1">
      <alignment horizontal="center" vertical="center"/>
    </xf>
    <xf numFmtId="165" fontId="31" fillId="0" borderId="10" xfId="0" applyNumberFormat="1" applyFont="1" applyBorder="1" applyAlignment="1">
      <alignment horizontal="center" vertical="center"/>
    </xf>
    <xf numFmtId="168" fontId="20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67" fontId="20" fillId="0" borderId="0" xfId="1" applyNumberFormat="1" applyFont="1" applyBorder="1" applyAlignment="1">
      <alignment horizontal="center" vertical="center"/>
    </xf>
    <xf numFmtId="167" fontId="20" fillId="0" borderId="10" xfId="1" applyNumberFormat="1" applyFont="1" applyBorder="1" applyAlignment="1">
      <alignment horizontal="center" vertical="center"/>
    </xf>
    <xf numFmtId="165" fontId="20" fillId="0" borderId="0" xfId="0" applyNumberFormat="1" applyFont="1" applyAlignment="1">
      <alignment horizontal="left" vertical="center"/>
    </xf>
    <xf numFmtId="0" fontId="38" fillId="0" borderId="9" xfId="0" applyFont="1" applyBorder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13" fillId="0" borderId="9" xfId="0" applyFont="1" applyBorder="1"/>
    <xf numFmtId="166" fontId="20" fillId="0" borderId="0" xfId="0" applyNumberFormat="1" applyFont="1" applyAlignment="1">
      <alignment vertical="center"/>
    </xf>
    <xf numFmtId="166" fontId="20" fillId="0" borderId="0" xfId="0" quotePrefix="1" applyNumberFormat="1" applyFont="1" applyAlignment="1">
      <alignment horizontal="right" vertical="center"/>
    </xf>
    <xf numFmtId="165" fontId="20" fillId="0" borderId="0" xfId="0" quotePrefix="1" applyNumberFormat="1" applyFont="1" applyAlignment="1">
      <alignment horizontal="right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1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167" fontId="20" fillId="0" borderId="0" xfId="1" applyNumberFormat="1" applyFont="1" applyBorder="1" applyAlignment="1">
      <alignment horizontal="right" vertical="center"/>
    </xf>
    <xf numFmtId="167" fontId="20" fillId="0" borderId="10" xfId="1" applyNumberFormat="1" applyFont="1" applyBorder="1" applyAlignment="1">
      <alignment horizontal="right" vertical="center"/>
    </xf>
    <xf numFmtId="164" fontId="34" fillId="0" borderId="0" xfId="1" applyFont="1" applyBorder="1" applyAlignment="1">
      <alignment horizontal="right" vertical="center"/>
    </xf>
    <xf numFmtId="0" fontId="37" fillId="0" borderId="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431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19" builtinId="9" hidden="1"/>
    <cellStyle name="Besuchter Hyperlink" xfId="21" builtinId="9" hidden="1"/>
    <cellStyle name="Besuchter Hyperlink" xfId="23" builtinId="9" hidden="1"/>
    <cellStyle name="Besuchter Hyperlink" xfId="25" builtinId="9" hidden="1"/>
    <cellStyle name="Besuchter Hyperlink" xfId="27" builtinId="9" hidden="1"/>
    <cellStyle name="Besuchter Hyperlink" xfId="29" builtinId="9" hidden="1"/>
    <cellStyle name="Besuchter Hyperlink" xfId="31" builtinId="9" hidden="1"/>
    <cellStyle name="Besuchter Hyperlink" xfId="33" builtinId="9" hidden="1"/>
    <cellStyle name="Besuchter Hyperlink" xfId="35" builtinId="9" hidden="1"/>
    <cellStyle name="Besuchter Hyperlink" xfId="37" builtinId="9" hidden="1"/>
    <cellStyle name="Besuchter Hyperlink" xfId="39" builtinId="9" hidden="1"/>
    <cellStyle name="Besuchter Hyperlink" xfId="41" builtinId="9" hidden="1"/>
    <cellStyle name="Besuchter Hyperlink" xfId="43" builtinId="9" hidden="1"/>
    <cellStyle name="Besuchter Hyperlink" xfId="45" builtinId="9" hidden="1"/>
    <cellStyle name="Besuchter Hyperlink" xfId="47" builtinId="9" hidden="1"/>
    <cellStyle name="Besuchter Hyperlink" xfId="49" builtinId="9" hidden="1"/>
    <cellStyle name="Besuchter Hyperlink" xfId="51" builtinId="9" hidden="1"/>
    <cellStyle name="Besuchter Hyperlink" xfId="53" builtinId="9" hidden="1"/>
    <cellStyle name="Besuchter Hyperlink" xfId="55" builtinId="9" hidden="1"/>
    <cellStyle name="Besuchter Hyperlink" xfId="57" builtinId="9" hidden="1"/>
    <cellStyle name="Besuchter Hyperlink" xfId="59" builtinId="9" hidden="1"/>
    <cellStyle name="Besuchter Hyperlink" xfId="61" builtinId="9" hidden="1"/>
    <cellStyle name="Besuchter Hyperlink" xfId="63" builtinId="9" hidden="1"/>
    <cellStyle name="Besuchter Hyperlink" xfId="65" builtinId="9" hidden="1"/>
    <cellStyle name="Besuchter Hyperlink" xfId="67" builtinId="9" hidden="1"/>
    <cellStyle name="Besuchter Hyperlink" xfId="69" builtinId="9" hidden="1"/>
    <cellStyle name="Besuchter Hyperlink" xfId="71" builtinId="9" hidden="1"/>
    <cellStyle name="Besuchter Hyperlink" xfId="73" builtinId="9" hidden="1"/>
    <cellStyle name="Besuchter Hyperlink" xfId="75" builtinId="9" hidden="1"/>
    <cellStyle name="Besuchter Hyperlink" xfId="77" builtinId="9" hidden="1"/>
    <cellStyle name="Besuchter Hyperlink" xfId="79" builtinId="9" hidden="1"/>
    <cellStyle name="Besuchter Hyperlink" xfId="81" builtinId="9" hidden="1"/>
    <cellStyle name="Besuchter Hyperlink" xfId="83" builtinId="9" hidden="1"/>
    <cellStyle name="Besuchter Hyperlink" xfId="85" builtinId="9" hidden="1"/>
    <cellStyle name="Besuchter Hyperlink" xfId="87" builtinId="9" hidden="1"/>
    <cellStyle name="Besuchter Hyperlink" xfId="89" builtinId="9" hidden="1"/>
    <cellStyle name="Besuchter Hyperlink" xfId="91" builtinId="9" hidden="1"/>
    <cellStyle name="Besuchter Hyperlink" xfId="93" builtinId="9" hidden="1"/>
    <cellStyle name="Besuchter Hyperlink" xfId="95" builtinId="9" hidden="1"/>
    <cellStyle name="Besuchter Hyperlink" xfId="97" builtinId="9" hidden="1"/>
    <cellStyle name="Besuchter Hyperlink" xfId="99" builtinId="9" hidden="1"/>
    <cellStyle name="Besuchter Hyperlink" xfId="101" builtinId="9" hidden="1"/>
    <cellStyle name="Besuchter Hyperlink" xfId="103" builtinId="9" hidden="1"/>
    <cellStyle name="Besuchter Hyperlink" xfId="105" builtinId="9" hidden="1"/>
    <cellStyle name="Besuchter Hyperlink" xfId="107" builtinId="9" hidden="1"/>
    <cellStyle name="Besuchter Hyperlink" xfId="109" builtinId="9" hidden="1"/>
    <cellStyle name="Besuchter Hyperlink" xfId="111" builtinId="9" hidden="1"/>
    <cellStyle name="Besuchter Hyperlink" xfId="113" builtinId="9" hidden="1"/>
    <cellStyle name="Besuchter Hyperlink" xfId="115" builtinId="9" hidden="1"/>
    <cellStyle name="Besuchter Hyperlink" xfId="117" builtinId="9" hidden="1"/>
    <cellStyle name="Besuchter Hyperlink" xfId="119" builtinId="9" hidden="1"/>
    <cellStyle name="Besuchter Hyperlink" xfId="121" builtinId="9" hidden="1"/>
    <cellStyle name="Besuchter Hyperlink" xfId="123" builtinId="9" hidden="1"/>
    <cellStyle name="Besuchter Hyperlink" xfId="125" builtinId="9" hidden="1"/>
    <cellStyle name="Besuchter Hyperlink" xfId="127" builtinId="9" hidden="1"/>
    <cellStyle name="Besuchter Hyperlink" xfId="129" builtinId="9" hidden="1"/>
    <cellStyle name="Besuchter Hyperlink" xfId="131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Besuchter Hyperlink" xfId="218" builtinId="9" hidden="1"/>
    <cellStyle name="Besuchter Hyperlink" xfId="220" builtinId="9" hidden="1"/>
    <cellStyle name="Besuchter Hyperlink" xfId="222" builtinId="9" hidden="1"/>
    <cellStyle name="Besuchter Hyperlink" xfId="224" builtinId="9" hidden="1"/>
    <cellStyle name="Besuchter Hyperlink" xfId="226" builtinId="9" hidden="1"/>
    <cellStyle name="Besuchter Hyperlink" xfId="228" builtinId="9" hidden="1"/>
    <cellStyle name="Besuchter Hyperlink" xfId="230" builtinId="9" hidden="1"/>
    <cellStyle name="Besuchter Hyperlink" xfId="232" builtinId="9" hidden="1"/>
    <cellStyle name="Besuchter Hyperlink" xfId="234" builtinId="9" hidden="1"/>
    <cellStyle name="Besuchter Hyperlink" xfId="236" builtinId="9" hidden="1"/>
    <cellStyle name="Besuchter Hyperlink" xfId="238" builtinId="9" hidden="1"/>
    <cellStyle name="Besuchter Hyperlink" xfId="240" builtinId="9" hidden="1"/>
    <cellStyle name="Besuchter Hyperlink" xfId="242" builtinId="9" hidden="1"/>
    <cellStyle name="Besuchter Hyperlink" xfId="244" builtinId="9" hidden="1"/>
    <cellStyle name="Besuchter Hyperlink" xfId="246" builtinId="9" hidden="1"/>
    <cellStyle name="Besuchter Hyperlink" xfId="248" builtinId="9" hidden="1"/>
    <cellStyle name="Besuchter Hyperlink" xfId="250" builtinId="9" hidden="1"/>
    <cellStyle name="Besuchter Hyperlink" xfId="252" builtinId="9" hidden="1"/>
    <cellStyle name="Besuchter Hyperlink" xfId="254" builtinId="9" hidden="1"/>
    <cellStyle name="Besuchter Hyperlink" xfId="256" builtinId="9" hidden="1"/>
    <cellStyle name="Besuchter Hyperlink" xfId="258" builtinId="9" hidden="1"/>
    <cellStyle name="Besuchter Hyperlink" xfId="260" builtinId="9" hidden="1"/>
    <cellStyle name="Besuchter Hyperlink" xfId="262" builtinId="9" hidden="1"/>
    <cellStyle name="Besuchter Hyperlink" xfId="264" builtinId="9" hidden="1"/>
    <cellStyle name="Besuchter Hyperlink" xfId="266" builtinId="9" hidden="1"/>
    <cellStyle name="Besuchter Hyperlink" xfId="268" builtinId="9" hidden="1"/>
    <cellStyle name="Besuchter Hyperlink" xfId="270" builtinId="9" hidden="1"/>
    <cellStyle name="Besuchter Hyperlink" xfId="272" builtinId="9" hidden="1"/>
    <cellStyle name="Besuchter Hyperlink" xfId="274" builtinId="9" hidden="1"/>
    <cellStyle name="Besuchter Hyperlink" xfId="276" builtinId="9" hidden="1"/>
    <cellStyle name="Besuchter Hyperlink" xfId="278" builtinId="9" hidden="1"/>
    <cellStyle name="Besuchter Hyperlink" xfId="280" builtinId="9" hidden="1"/>
    <cellStyle name="Besuchter Hyperlink" xfId="282" builtinId="9" hidden="1"/>
    <cellStyle name="Besuchter Hyperlink" xfId="284" builtinId="9" hidden="1"/>
    <cellStyle name="Besuchter Hyperlink" xfId="286" builtinId="9" hidden="1"/>
    <cellStyle name="Besuchter Hyperlink" xfId="288" builtinId="9" hidden="1"/>
    <cellStyle name="Besuchter Hyperlink" xfId="290" builtinId="9" hidden="1"/>
    <cellStyle name="Besuchter Hyperlink" xfId="292" builtinId="9" hidden="1"/>
    <cellStyle name="Besuchter Hyperlink" xfId="294" builtinId="9" hidden="1"/>
    <cellStyle name="Besuchter Hyperlink" xfId="296" builtinId="9" hidden="1"/>
    <cellStyle name="Besuchter Hyperlink" xfId="298" builtinId="9" hidden="1"/>
    <cellStyle name="Besuchter Hyperlink" xfId="300" builtinId="9" hidden="1"/>
    <cellStyle name="Besuchter Hyperlink" xfId="302" builtinId="9" hidden="1"/>
    <cellStyle name="Besuchter Hyperlink" xfId="304" builtinId="9" hidden="1"/>
    <cellStyle name="Besuchter Hyperlink" xfId="306" builtinId="9" hidden="1"/>
    <cellStyle name="Besuchter Hyperlink" xfId="308" builtinId="9" hidden="1"/>
    <cellStyle name="Besuchter Hyperlink" xfId="310" builtinId="9" hidden="1"/>
    <cellStyle name="Besuchter Hyperlink" xfId="312" builtinId="9" hidden="1"/>
    <cellStyle name="Besuchter Hyperlink" xfId="314" builtinId="9" hidden="1"/>
    <cellStyle name="Besuchter Hyperlink" xfId="316" builtinId="9" hidden="1"/>
    <cellStyle name="Besuchter Hyperlink" xfId="318" builtinId="9" hidden="1"/>
    <cellStyle name="Besuchter Hyperlink" xfId="320" builtinId="9" hidden="1"/>
    <cellStyle name="Besuchter Hyperlink" xfId="322" builtinId="9" hidden="1"/>
    <cellStyle name="Besuchter Hyperlink" xfId="324" builtinId="9" hidden="1"/>
    <cellStyle name="Besuchter Hyperlink" xfId="326" builtinId="9" hidden="1"/>
    <cellStyle name="Besuchter Hyperlink" xfId="328" builtinId="9" hidden="1"/>
    <cellStyle name="Besuchter Hyperlink" xfId="330" builtinId="9" hidden="1"/>
    <cellStyle name="Besuchter Hyperlink" xfId="332" builtinId="9" hidden="1"/>
    <cellStyle name="Besuchter Hyperlink" xfId="334" builtinId="9" hidden="1"/>
    <cellStyle name="Besuchter Hyperlink" xfId="336" builtinId="9" hidden="1"/>
    <cellStyle name="Besuchter Hyperlink" xfId="338" builtinId="9" hidden="1"/>
    <cellStyle name="Besuchter Hyperlink" xfId="340" builtinId="9" hidden="1"/>
    <cellStyle name="Besuchter Hyperlink" xfId="342" builtinId="9" hidden="1"/>
    <cellStyle name="Besuchter Hyperlink" xfId="344" builtinId="9" hidden="1"/>
    <cellStyle name="Besuchter Hyperlink" xfId="346" builtinId="9" hidden="1"/>
    <cellStyle name="Besuchter Hyperlink" xfId="348" builtinId="9" hidden="1"/>
    <cellStyle name="Besuchter Hyperlink" xfId="350" builtinId="9" hidden="1"/>
    <cellStyle name="Besuchter Hyperlink" xfId="352" builtinId="9" hidden="1"/>
    <cellStyle name="Besuchter Hyperlink" xfId="354" builtinId="9" hidden="1"/>
    <cellStyle name="Besuchter Hyperlink" xfId="356" builtinId="9" hidden="1"/>
    <cellStyle name="Besuchter Hyperlink" xfId="358" builtinId="9" hidden="1"/>
    <cellStyle name="Besuchter Hyperlink" xfId="360" builtinId="9" hidden="1"/>
    <cellStyle name="Besuchter Hyperlink" xfId="362" builtinId="9" hidden="1"/>
    <cellStyle name="Besuchter Hyperlink" xfId="364" builtinId="9" hidden="1"/>
    <cellStyle name="Besuchter Hyperlink" xfId="366" builtinId="9" hidden="1"/>
    <cellStyle name="Besuchter Hyperlink" xfId="368" builtinId="9" hidden="1"/>
    <cellStyle name="Besuchter Hyperlink" xfId="370" builtinId="9" hidden="1"/>
    <cellStyle name="Besuchter Hyperlink" xfId="372" builtinId="9" hidden="1"/>
    <cellStyle name="Besuchter Hyperlink" xfId="374" builtinId="9" hidden="1"/>
    <cellStyle name="Besuchter Hyperlink" xfId="376" builtinId="9" hidden="1"/>
    <cellStyle name="Besuchter Hyperlink" xfId="378" builtinId="9" hidden="1"/>
    <cellStyle name="Besuchter Hyperlink" xfId="380" builtinId="9" hidden="1"/>
    <cellStyle name="Besuchter Hyperlink" xfId="382" builtinId="9" hidden="1"/>
    <cellStyle name="Besuchter Hyperlink" xfId="384" builtinId="9" hidden="1"/>
    <cellStyle name="Besuchter Hyperlink" xfId="386" builtinId="9" hidden="1"/>
    <cellStyle name="Besuchter Hyperlink" xfId="388" builtinId="9" hidden="1"/>
    <cellStyle name="Besuchter Hyperlink" xfId="390" builtinId="9" hidden="1"/>
    <cellStyle name="Besuchter Hyperlink" xfId="392" builtinId="9" hidden="1"/>
    <cellStyle name="Besuchter Hyperlink" xfId="394" builtinId="9" hidden="1"/>
    <cellStyle name="Besuchter Hyperlink" xfId="396" builtinId="9" hidden="1"/>
    <cellStyle name="Besuchter Hyperlink" xfId="398" builtinId="9" hidden="1"/>
    <cellStyle name="Besuchter Hyperlink" xfId="400" builtinId="9" hidden="1"/>
    <cellStyle name="Besuchter Hyperlink" xfId="402" builtinId="9" hidden="1"/>
    <cellStyle name="Besuchter Hyperlink" xfId="404" builtinId="9" hidden="1"/>
    <cellStyle name="Besuchter Hyperlink" xfId="406" builtinId="9" hidden="1"/>
    <cellStyle name="Besuchter Hyperlink" xfId="408" builtinId="9" hidden="1"/>
    <cellStyle name="Besuchter Hyperlink" xfId="410" builtinId="9" hidden="1"/>
    <cellStyle name="Besuchter Hyperlink" xfId="412" builtinId="9" hidden="1"/>
    <cellStyle name="Besuchter Hyperlink" xfId="414" builtinId="9" hidden="1"/>
    <cellStyle name="Besuchter Hyperlink" xfId="416" builtinId="9" hidden="1"/>
    <cellStyle name="Besuchter Hyperlink" xfId="418" builtinId="9" hidden="1"/>
    <cellStyle name="Besuchter Hyperlink" xfId="420" builtinId="9" hidden="1"/>
    <cellStyle name="Besuchter Hyperlink" xfId="422" builtinId="9" hidden="1"/>
    <cellStyle name="Besuchter Hyperlink" xfId="424" builtinId="9" hidden="1"/>
    <cellStyle name="Besuchter Hyperlink" xfId="426" builtinId="9" hidden="1"/>
    <cellStyle name="Besuchter Hyperlink" xfId="428" builtinId="9" hidden="1"/>
    <cellStyle name="Besuchter Hyperlink" xfId="430" builtinId="9" hidden="1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8" builtinId="8" hidden="1"/>
    <cellStyle name="Link" xfId="110" builtinId="8" hidden="1"/>
    <cellStyle name="Link" xfId="112" builtinId="8" hidden="1"/>
    <cellStyle name="Link" xfId="114" builtinId="8" hidden="1"/>
    <cellStyle name="Link" xfId="116" builtinId="8" hidden="1"/>
    <cellStyle name="Link" xfId="118" builtinId="8" hidden="1"/>
    <cellStyle name="Link" xfId="120" builtinId="8" hidden="1"/>
    <cellStyle name="Link" xfId="122" builtinId="8" hidden="1"/>
    <cellStyle name="Link" xfId="124" builtinId="8" hidden="1"/>
    <cellStyle name="Link" xfId="126" builtinId="8" hidden="1"/>
    <cellStyle name="Link" xfId="128" builtinId="8" hidden="1"/>
    <cellStyle name="Link" xfId="130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Link" xfId="373" builtinId="8" hidden="1"/>
    <cellStyle name="Link" xfId="375" builtinId="8" hidden="1"/>
    <cellStyle name="Link" xfId="377" builtinId="8" hidden="1"/>
    <cellStyle name="Link" xfId="379" builtinId="8" hidden="1"/>
    <cellStyle name="Link" xfId="381" builtinId="8" hidden="1"/>
    <cellStyle name="Link" xfId="383" builtinId="8" hidden="1"/>
    <cellStyle name="Link" xfId="385" builtinId="8" hidden="1"/>
    <cellStyle name="Link" xfId="387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Prozent" xfId="132" builtinId="5"/>
    <cellStyle name="Standard" xfId="0" builtinId="0"/>
    <cellStyle name="Währung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0"/>
  <sheetViews>
    <sheetView tabSelected="1" showRuler="0" view="pageLayout" zoomScaleNormal="100" workbookViewId="0">
      <selection activeCell="N6" sqref="N6"/>
    </sheetView>
  </sheetViews>
  <sheetFormatPr baseColWidth="10" defaultColWidth="8" defaultRowHeight="10.5"/>
  <cols>
    <col min="1" max="1" width="8" style="12"/>
    <col min="2" max="2" width="8" style="12" customWidth="1"/>
    <col min="3" max="5" width="8" style="12"/>
    <col min="6" max="6" width="9" style="131" bestFit="1" customWidth="1"/>
    <col min="7" max="9" width="8" style="12"/>
    <col min="10" max="10" width="9" style="12" bestFit="1" customWidth="1"/>
    <col min="11" max="11" width="8.46484375" style="12" bestFit="1" customWidth="1"/>
    <col min="12" max="16384" width="8" style="12"/>
  </cols>
  <sheetData>
    <row r="1" spans="1:12" ht="9.3000000000000007" customHeight="1">
      <c r="A1" s="188" t="s">
        <v>32</v>
      </c>
      <c r="B1" s="185"/>
      <c r="C1" s="185"/>
      <c r="D1" s="185"/>
      <c r="E1" s="185"/>
      <c r="F1" s="189"/>
      <c r="H1" s="173" t="s">
        <v>10</v>
      </c>
      <c r="I1" s="174"/>
      <c r="J1" s="174"/>
      <c r="K1" s="174"/>
      <c r="L1" s="175"/>
    </row>
    <row r="2" spans="1:12" ht="9.3000000000000007" customHeight="1">
      <c r="A2" s="186" t="s">
        <v>4</v>
      </c>
      <c r="B2" s="187"/>
      <c r="C2" s="15" t="s">
        <v>1</v>
      </c>
      <c r="D2" s="1" t="s">
        <v>2</v>
      </c>
      <c r="E2" s="1" t="s">
        <v>16</v>
      </c>
      <c r="F2" s="2" t="s">
        <v>3</v>
      </c>
      <c r="H2" s="196" t="s">
        <v>0</v>
      </c>
      <c r="I2" s="197"/>
      <c r="J2" s="197"/>
      <c r="K2" s="197"/>
      <c r="L2" s="198"/>
    </row>
    <row r="3" spans="1:12" ht="9.3000000000000007" customHeight="1">
      <c r="A3" s="192" t="s">
        <v>20</v>
      </c>
      <c r="B3" s="193"/>
      <c r="C3" s="84"/>
      <c r="D3" s="85"/>
      <c r="E3" s="85"/>
      <c r="F3" s="88"/>
      <c r="H3" s="89" t="s">
        <v>42</v>
      </c>
      <c r="I3" s="92"/>
      <c r="J3" s="93"/>
      <c r="K3" s="20"/>
      <c r="L3" s="94"/>
    </row>
    <row r="4" spans="1:12" ht="9.3000000000000007" customHeight="1">
      <c r="A4" s="11" t="s">
        <v>43</v>
      </c>
      <c r="B4" s="92"/>
      <c r="C4" s="84">
        <v>2500</v>
      </c>
      <c r="D4" s="85"/>
      <c r="E4" s="85"/>
      <c r="F4" s="88">
        <f>C4*14</f>
        <v>35000</v>
      </c>
      <c r="H4" s="16" t="s">
        <v>38</v>
      </c>
      <c r="I4" s="123"/>
      <c r="J4" s="92"/>
      <c r="K4" s="20"/>
      <c r="L4" s="168"/>
    </row>
    <row r="5" spans="1:12" ht="9.3000000000000007" customHeight="1">
      <c r="A5" s="11"/>
      <c r="B5" s="92"/>
      <c r="C5" s="84"/>
      <c r="D5" s="85"/>
      <c r="E5" s="85"/>
      <c r="F5" s="88"/>
      <c r="H5" s="11"/>
      <c r="I5" s="92"/>
      <c r="J5" s="169"/>
      <c r="K5" s="169"/>
      <c r="L5" s="170"/>
    </row>
    <row r="6" spans="1:12" ht="9.3000000000000007" customHeight="1">
      <c r="A6" s="11"/>
      <c r="B6" s="92"/>
      <c r="C6" s="84"/>
      <c r="D6" s="85"/>
      <c r="E6" s="85"/>
      <c r="F6" s="88"/>
      <c r="H6" s="11" t="s">
        <v>52</v>
      </c>
      <c r="I6" s="93"/>
      <c r="J6" s="169"/>
      <c r="K6" s="169"/>
      <c r="L6" s="170"/>
    </row>
    <row r="7" spans="1:12" ht="9.3000000000000007" customHeight="1">
      <c r="A7" s="11"/>
      <c r="B7" s="92"/>
      <c r="C7" s="84"/>
      <c r="D7" s="85"/>
      <c r="E7" s="85"/>
      <c r="F7" s="88"/>
      <c r="H7" s="11"/>
      <c r="I7" s="101"/>
      <c r="J7" s="169"/>
      <c r="K7" s="169"/>
      <c r="L7" s="170"/>
    </row>
    <row r="8" spans="1:12" ht="9.3000000000000007" customHeight="1">
      <c r="A8" s="11"/>
      <c r="B8" s="92"/>
      <c r="C8" s="84"/>
      <c r="D8" s="85"/>
      <c r="E8" s="85"/>
      <c r="F8" s="88"/>
      <c r="H8" s="11"/>
      <c r="I8" s="101"/>
      <c r="J8" s="169"/>
      <c r="K8" s="169"/>
      <c r="L8" s="170"/>
    </row>
    <row r="9" spans="1:12" ht="9.3000000000000007" customHeight="1">
      <c r="A9" s="16"/>
      <c r="B9" s="93"/>
      <c r="C9" s="84"/>
      <c r="D9" s="85"/>
      <c r="E9" s="85"/>
      <c r="F9" s="88"/>
      <c r="H9" s="11"/>
      <c r="I9" s="101"/>
      <c r="J9" s="169"/>
      <c r="K9" s="169"/>
      <c r="L9" s="170"/>
    </row>
    <row r="10" spans="1:12" ht="9.3000000000000007" customHeight="1">
      <c r="A10" s="194" t="s">
        <v>21</v>
      </c>
      <c r="B10" s="195"/>
      <c r="C10" s="84"/>
      <c r="D10" s="85"/>
      <c r="E10" s="85"/>
      <c r="F10" s="88"/>
      <c r="H10" s="11"/>
      <c r="I10" s="101"/>
      <c r="J10" s="169"/>
      <c r="K10" s="169"/>
      <c r="L10" s="170"/>
    </row>
    <row r="11" spans="1:12" ht="9.3000000000000007" customHeight="1">
      <c r="A11" s="11" t="s">
        <v>44</v>
      </c>
      <c r="B11" s="92"/>
      <c r="C11" s="84"/>
      <c r="D11" s="85"/>
      <c r="E11" s="85"/>
      <c r="F11" s="88"/>
      <c r="H11" s="96"/>
      <c r="I11" s="105"/>
      <c r="J11" s="119"/>
      <c r="K11" s="119"/>
      <c r="L11" s="133"/>
    </row>
    <row r="12" spans="1:12" ht="9.3000000000000007" customHeight="1">
      <c r="A12" s="11" t="s">
        <v>33</v>
      </c>
      <c r="B12" s="92"/>
      <c r="C12" s="85"/>
      <c r="D12" s="85"/>
      <c r="E12" s="85"/>
      <c r="F12" s="88"/>
      <c r="H12" s="90" t="s">
        <v>39</v>
      </c>
      <c r="I12" s="142"/>
      <c r="J12" s="151" t="s">
        <v>53</v>
      </c>
      <c r="K12" s="151" t="s">
        <v>54</v>
      </c>
      <c r="L12" s="152" t="s">
        <v>55</v>
      </c>
    </row>
    <row r="13" spans="1:12" ht="9.3000000000000007" customHeight="1">
      <c r="A13" s="11" t="s">
        <v>40</v>
      </c>
      <c r="B13" s="92"/>
      <c r="C13" s="84"/>
      <c r="D13" s="85"/>
      <c r="E13" s="85"/>
      <c r="F13" s="88"/>
      <c r="H13" s="11" t="s">
        <v>44</v>
      </c>
      <c r="I13" s="159"/>
      <c r="J13" s="157"/>
      <c r="K13" s="157"/>
      <c r="L13" s="158"/>
    </row>
    <row r="14" spans="1:12" ht="9.3000000000000007" customHeight="1">
      <c r="A14" s="90"/>
      <c r="B14" s="20"/>
      <c r="C14" s="85"/>
      <c r="D14" s="85"/>
      <c r="E14" s="85"/>
      <c r="F14" s="80"/>
      <c r="H14" s="11" t="s">
        <v>33</v>
      </c>
      <c r="I14" s="161"/>
      <c r="J14" s="157"/>
      <c r="K14" s="157"/>
      <c r="L14" s="158"/>
    </row>
    <row r="15" spans="1:12" ht="9.3000000000000007" customHeight="1">
      <c r="A15" s="11"/>
      <c r="B15" s="20"/>
      <c r="C15" s="85"/>
      <c r="D15" s="85"/>
      <c r="E15" s="85"/>
      <c r="F15" s="80"/>
      <c r="H15" s="18" t="s">
        <v>40</v>
      </c>
      <c r="I15" s="161"/>
      <c r="J15" s="157"/>
      <c r="K15" s="157"/>
      <c r="L15" s="158"/>
    </row>
    <row r="16" spans="1:12" ht="9.3000000000000007" customHeight="1">
      <c r="A16" s="11"/>
      <c r="B16" s="20"/>
      <c r="C16" s="85"/>
      <c r="D16" s="85"/>
      <c r="E16" s="85"/>
      <c r="F16" s="88"/>
      <c r="H16" s="96"/>
      <c r="I16" s="159"/>
      <c r="J16" s="157"/>
      <c r="K16" s="157"/>
      <c r="L16" s="158"/>
    </row>
    <row r="17" spans="1:12" ht="9.3000000000000007" customHeight="1">
      <c r="A17" s="190" t="s">
        <v>5</v>
      </c>
      <c r="B17" s="191"/>
      <c r="C17" s="13">
        <f>C3+C4+C5+C6+C7+C8+C9+C10+C11+C12+C13+C14+C15+C16</f>
        <v>2500</v>
      </c>
      <c r="D17" s="5"/>
      <c r="E17" s="5"/>
      <c r="F17" s="14">
        <f>F3+F4+F5+F6+F7+F8+F9+F10+F11+F12+F13+F14+F15+F16</f>
        <v>35000</v>
      </c>
      <c r="H17" s="11"/>
      <c r="I17" s="101"/>
      <c r="J17" s="92"/>
      <c r="K17" s="20"/>
      <c r="L17" s="94"/>
    </row>
    <row r="18" spans="1:12" ht="9.3000000000000007" customHeight="1">
      <c r="F18" s="117"/>
      <c r="G18" s="117"/>
      <c r="H18" s="176" t="s">
        <v>6</v>
      </c>
      <c r="I18" s="177"/>
      <c r="J18" s="177"/>
      <c r="K18" s="177"/>
      <c r="L18" s="178"/>
    </row>
    <row r="19" spans="1:12" ht="9.3000000000000007" customHeight="1">
      <c r="A19" s="188" t="s">
        <v>7</v>
      </c>
      <c r="B19" s="185"/>
      <c r="C19" s="185"/>
      <c r="D19" s="185"/>
      <c r="E19" s="185"/>
      <c r="F19" s="189"/>
      <c r="H19" s="90" t="s">
        <v>26</v>
      </c>
      <c r="I19" s="101"/>
      <c r="J19" s="92"/>
      <c r="K19" s="20"/>
      <c r="L19" s="94"/>
    </row>
    <row r="20" spans="1:12" ht="9.3000000000000007" customHeight="1">
      <c r="A20" s="186" t="s">
        <v>4</v>
      </c>
      <c r="B20" s="187"/>
      <c r="C20" s="15" t="s">
        <v>1</v>
      </c>
      <c r="D20" s="1" t="s">
        <v>2</v>
      </c>
      <c r="E20" s="1" t="s">
        <v>16</v>
      </c>
      <c r="F20" s="2" t="s">
        <v>3</v>
      </c>
      <c r="H20" s="11" t="s">
        <v>0</v>
      </c>
      <c r="I20" s="101">
        <f>C17</f>
        <v>2500</v>
      </c>
      <c r="J20" s="92"/>
      <c r="K20" s="20"/>
      <c r="L20" s="94"/>
    </row>
    <row r="21" spans="1:12" ht="9.3000000000000007" customHeight="1">
      <c r="A21" s="75" t="s">
        <v>22</v>
      </c>
      <c r="B21" s="76"/>
      <c r="C21" s="76"/>
      <c r="D21" s="77"/>
      <c r="E21" s="77"/>
      <c r="F21" s="78"/>
      <c r="H21" s="11" t="s">
        <v>6</v>
      </c>
      <c r="I21" s="101">
        <f>((C57*12)+(D57*4)+(E57*2)+(F57))/12</f>
        <v>-1500</v>
      </c>
      <c r="J21" s="102" t="s">
        <v>13</v>
      </c>
      <c r="K21" s="103">
        <f>I20+I21</f>
        <v>1000</v>
      </c>
      <c r="L21" s="94" t="s">
        <v>29</v>
      </c>
    </row>
    <row r="22" spans="1:12" ht="9.3000000000000007" customHeight="1">
      <c r="A22" s="74" t="s">
        <v>17</v>
      </c>
      <c r="B22" s="17"/>
      <c r="C22" s="17"/>
      <c r="D22" s="79"/>
      <c r="E22" s="79"/>
      <c r="F22" s="80"/>
      <c r="H22" s="74"/>
      <c r="I22" s="183" t="s">
        <v>37</v>
      </c>
      <c r="J22" s="183"/>
      <c r="K22" s="153" t="s">
        <v>13</v>
      </c>
      <c r="L22" s="104">
        <v>1500</v>
      </c>
    </row>
    <row r="23" spans="1:12" ht="9" customHeight="1">
      <c r="A23" s="74" t="s">
        <v>46</v>
      </c>
      <c r="B23" s="17"/>
      <c r="C23" s="81"/>
      <c r="D23" s="79"/>
      <c r="E23" s="79"/>
      <c r="F23" s="80"/>
      <c r="H23" s="74"/>
      <c r="I23" s="112"/>
      <c r="J23" s="92"/>
      <c r="K23" s="102"/>
      <c r="L23" s="83"/>
    </row>
    <row r="24" spans="1:12" ht="9.3000000000000007" customHeight="1">
      <c r="A24" s="74" t="s">
        <v>47</v>
      </c>
      <c r="B24" s="17"/>
      <c r="C24" s="79"/>
      <c r="D24" s="79"/>
      <c r="E24" s="82"/>
      <c r="F24" s="83"/>
      <c r="H24" s="75" t="s">
        <v>27</v>
      </c>
      <c r="I24" s="92"/>
      <c r="J24" s="92"/>
      <c r="K24" s="20"/>
      <c r="L24" s="100"/>
    </row>
    <row r="25" spans="1:12" ht="9.3000000000000007" customHeight="1">
      <c r="A25" s="75"/>
      <c r="B25" s="17"/>
      <c r="C25" s="79"/>
      <c r="D25" s="79"/>
      <c r="E25" s="79"/>
      <c r="F25" s="80"/>
      <c r="H25" s="11" t="s">
        <v>28</v>
      </c>
      <c r="I25" s="101">
        <f>F17</f>
        <v>35000</v>
      </c>
      <c r="J25" s="92"/>
      <c r="K25" s="20"/>
      <c r="L25" s="83"/>
    </row>
    <row r="26" spans="1:12" ht="9.3000000000000007" customHeight="1">
      <c r="A26" s="75" t="s">
        <v>48</v>
      </c>
      <c r="B26" s="17"/>
      <c r="C26" s="84"/>
      <c r="D26" s="79"/>
      <c r="E26" s="79"/>
      <c r="F26" s="88"/>
      <c r="H26" s="16" t="s">
        <v>6</v>
      </c>
      <c r="I26" s="101">
        <f>(C57*12)+(D57*4)+(E57*2)+(F57)</f>
        <v>-18000</v>
      </c>
      <c r="J26" s="102" t="s">
        <v>13</v>
      </c>
      <c r="K26" s="84">
        <f>I25+I26</f>
        <v>17000</v>
      </c>
      <c r="L26" s="104"/>
    </row>
    <row r="27" spans="1:12" ht="9.3000000000000007" customHeight="1">
      <c r="A27" s="74"/>
      <c r="B27" s="20"/>
      <c r="C27" s="84"/>
      <c r="D27" s="84"/>
      <c r="E27" s="84"/>
      <c r="F27" s="80"/>
      <c r="H27" s="160"/>
      <c r="I27" s="105"/>
      <c r="J27" s="106"/>
      <c r="K27" s="107"/>
      <c r="L27" s="100"/>
    </row>
    <row r="28" spans="1:12" ht="9.3000000000000007" customHeight="1">
      <c r="A28" s="74"/>
      <c r="B28" s="17"/>
      <c r="C28" s="79"/>
      <c r="D28" s="82"/>
      <c r="E28" s="82"/>
      <c r="F28" s="83"/>
      <c r="H28" s="75"/>
      <c r="I28" s="92"/>
      <c r="J28" s="92"/>
      <c r="K28" s="20"/>
      <c r="L28" s="83"/>
    </row>
    <row r="29" spans="1:12" ht="9.3000000000000007" customHeight="1">
      <c r="A29" s="75"/>
      <c r="B29" s="17"/>
      <c r="C29" s="79"/>
      <c r="D29" s="82"/>
      <c r="E29" s="82"/>
      <c r="F29" s="83"/>
      <c r="H29" s="176" t="s">
        <v>11</v>
      </c>
      <c r="I29" s="177"/>
      <c r="J29" s="177"/>
      <c r="K29" s="177"/>
      <c r="L29" s="178"/>
    </row>
    <row r="30" spans="1:12" ht="9.3000000000000007" customHeight="1">
      <c r="A30" s="74"/>
      <c r="B30" s="20"/>
      <c r="C30" s="84"/>
      <c r="D30" s="85"/>
      <c r="E30" s="85"/>
      <c r="F30" s="83"/>
      <c r="H30" s="182" t="s">
        <v>30</v>
      </c>
      <c r="I30" s="183"/>
      <c r="J30" s="183"/>
      <c r="K30" s="183"/>
      <c r="L30" s="184"/>
    </row>
    <row r="31" spans="1:12" ht="9.3000000000000007" customHeight="1">
      <c r="A31" s="74"/>
      <c r="B31" s="20"/>
      <c r="C31" s="84"/>
      <c r="D31" s="85"/>
      <c r="E31" s="85"/>
      <c r="F31" s="83"/>
      <c r="H31" s="75" t="s">
        <v>31</v>
      </c>
      <c r="I31" s="92"/>
      <c r="J31" s="92"/>
      <c r="K31" s="20"/>
      <c r="L31" s="83"/>
    </row>
    <row r="32" spans="1:12" ht="9.3000000000000007" customHeight="1">
      <c r="A32" s="75" t="s">
        <v>49</v>
      </c>
      <c r="B32" s="20"/>
      <c r="C32" s="79"/>
      <c r="D32" s="79"/>
      <c r="E32" s="79"/>
      <c r="F32" s="83"/>
      <c r="H32" s="16" t="s">
        <v>56</v>
      </c>
      <c r="I32" s="17"/>
      <c r="J32" s="17"/>
      <c r="K32" s="17"/>
      <c r="L32" s="104"/>
    </row>
    <row r="33" spans="1:12" ht="9.3000000000000007" customHeight="1">
      <c r="A33" s="74"/>
      <c r="B33" s="20"/>
      <c r="C33" s="85"/>
      <c r="D33" s="85"/>
      <c r="E33" s="85"/>
      <c r="F33" s="83"/>
      <c r="H33" s="18" t="s">
        <v>57</v>
      </c>
      <c r="I33" s="20"/>
      <c r="J33" s="156"/>
      <c r="K33" s="156"/>
      <c r="L33" s="100"/>
    </row>
    <row r="34" spans="1:12" ht="9.3000000000000007" customHeight="1">
      <c r="A34" s="74"/>
      <c r="B34" s="20"/>
      <c r="C34" s="85"/>
      <c r="D34" s="79"/>
      <c r="E34" s="79"/>
      <c r="F34" s="80"/>
      <c r="H34" s="16" t="s">
        <v>58</v>
      </c>
      <c r="I34" s="20"/>
      <c r="J34" s="20"/>
      <c r="K34" s="156"/>
      <c r="L34" s="108"/>
    </row>
    <row r="35" spans="1:12" ht="9.3000000000000007" customHeight="1">
      <c r="A35" s="75"/>
      <c r="B35" s="20"/>
      <c r="C35" s="85"/>
      <c r="D35" s="79"/>
      <c r="E35" s="79"/>
      <c r="F35" s="80"/>
      <c r="H35" s="11" t="s">
        <v>59</v>
      </c>
      <c r="I35" s="20"/>
      <c r="J35" s="17"/>
      <c r="K35" s="17"/>
      <c r="L35" s="100"/>
    </row>
    <row r="36" spans="1:12" ht="9.3000000000000007" customHeight="1">
      <c r="A36" s="74"/>
      <c r="B36" s="20"/>
      <c r="C36" s="101"/>
      <c r="D36" s="81"/>
      <c r="E36" s="85"/>
      <c r="F36" s="83"/>
      <c r="H36" s="16" t="s">
        <v>45</v>
      </c>
      <c r="I36" s="19"/>
      <c r="J36" s="71"/>
      <c r="K36" s="19"/>
      <c r="L36" s="108"/>
    </row>
    <row r="37" spans="1:12" ht="9.3000000000000007" customHeight="1">
      <c r="A37" s="74"/>
      <c r="B37" s="20"/>
      <c r="C37" s="81"/>
      <c r="D37" s="81"/>
      <c r="E37" s="85"/>
      <c r="F37" s="83"/>
      <c r="H37" s="16"/>
      <c r="I37" s="19"/>
      <c r="J37" s="17"/>
      <c r="K37" s="17"/>
      <c r="L37" s="100"/>
    </row>
    <row r="38" spans="1:12" ht="9.3000000000000007" customHeight="1">
      <c r="A38" s="74"/>
      <c r="B38" s="20"/>
      <c r="C38" s="81"/>
      <c r="D38" s="81"/>
      <c r="E38" s="85"/>
      <c r="F38" s="83"/>
      <c r="H38" s="16"/>
      <c r="I38" s="92"/>
      <c r="J38" s="84"/>
      <c r="K38" s="84"/>
      <c r="L38" s="108"/>
    </row>
    <row r="39" spans="1:12" ht="9.3000000000000007" customHeight="1">
      <c r="A39" s="75" t="s">
        <v>50</v>
      </c>
      <c r="B39" s="20"/>
      <c r="C39" s="81"/>
      <c r="D39" s="116"/>
      <c r="E39" s="85"/>
      <c r="F39" s="83"/>
      <c r="H39" s="16"/>
      <c r="I39" s="92"/>
      <c r="J39" s="84"/>
      <c r="K39" s="84"/>
      <c r="L39" s="94"/>
    </row>
    <row r="40" spans="1:12" ht="9.3000000000000007" customHeight="1">
      <c r="A40" s="74"/>
      <c r="B40" s="20"/>
      <c r="C40" s="81"/>
      <c r="D40" s="81"/>
      <c r="E40" s="79"/>
      <c r="F40" s="80"/>
      <c r="H40" s="16"/>
      <c r="I40" s="92"/>
      <c r="J40" s="84"/>
      <c r="K40" s="84"/>
      <c r="L40" s="94"/>
    </row>
    <row r="41" spans="1:12" ht="9.3000000000000007" customHeight="1">
      <c r="A41" s="162"/>
      <c r="B41" s="20"/>
      <c r="C41" s="135"/>
      <c r="D41" s="85"/>
      <c r="E41" s="85"/>
      <c r="F41" s="83"/>
      <c r="H41" s="109"/>
      <c r="I41" s="20"/>
      <c r="J41" s="84"/>
      <c r="K41" s="84"/>
      <c r="L41" s="88"/>
    </row>
    <row r="42" spans="1:12" ht="9.3000000000000007" customHeight="1">
      <c r="A42" s="11"/>
      <c r="B42" s="20"/>
      <c r="C42" s="79"/>
      <c r="D42" s="85"/>
      <c r="E42" s="85"/>
      <c r="F42" s="83"/>
      <c r="H42" s="69"/>
      <c r="I42" s="70"/>
      <c r="J42" s="70"/>
      <c r="K42" s="72"/>
      <c r="L42" s="73"/>
    </row>
    <row r="43" spans="1:12" ht="9.3000000000000007" customHeight="1">
      <c r="A43" s="75"/>
      <c r="B43" s="20"/>
      <c r="C43" s="79"/>
      <c r="D43" s="85"/>
      <c r="E43" s="85"/>
      <c r="F43" s="83"/>
      <c r="H43" s="69"/>
      <c r="I43" s="81"/>
      <c r="J43" s="70"/>
      <c r="K43" s="72"/>
      <c r="L43" s="73"/>
    </row>
    <row r="44" spans="1:12" ht="9.3000000000000007" customHeight="1">
      <c r="A44" s="75" t="s">
        <v>51</v>
      </c>
      <c r="B44" s="20"/>
      <c r="C44" s="79"/>
      <c r="D44" s="85"/>
      <c r="E44" s="85"/>
      <c r="F44" s="83"/>
      <c r="H44" s="90"/>
      <c r="I44" s="20"/>
      <c r="J44" s="84"/>
      <c r="K44" s="84"/>
      <c r="L44" s="94"/>
    </row>
    <row r="45" spans="1:12" ht="9.3000000000000007" customHeight="1">
      <c r="A45" s="74"/>
      <c r="B45" s="17"/>
      <c r="C45" s="79"/>
      <c r="D45" s="82"/>
      <c r="E45" s="82"/>
      <c r="F45" s="83"/>
      <c r="H45" s="90"/>
      <c r="I45" s="20"/>
      <c r="J45" s="84"/>
      <c r="K45" s="84"/>
      <c r="L45" s="94"/>
    </row>
    <row r="46" spans="1:12" ht="9.3000000000000007" customHeight="1">
      <c r="A46" s="86"/>
      <c r="B46" s="20"/>
      <c r="C46" s="84"/>
      <c r="D46" s="85"/>
      <c r="E46" s="85"/>
      <c r="F46" s="83"/>
      <c r="H46" s="90" t="s">
        <v>36</v>
      </c>
      <c r="I46" s="142"/>
      <c r="J46" s="151" t="s">
        <v>53</v>
      </c>
      <c r="K46" s="151" t="s">
        <v>54</v>
      </c>
      <c r="L46" s="152" t="s">
        <v>55</v>
      </c>
    </row>
    <row r="47" spans="1:12" ht="9.3000000000000007" customHeight="1">
      <c r="A47" s="75"/>
      <c r="B47" s="20"/>
      <c r="C47" s="79"/>
      <c r="D47" s="79"/>
      <c r="E47" s="84"/>
      <c r="F47" s="88"/>
      <c r="H47" s="11" t="s">
        <v>25</v>
      </c>
      <c r="I47" s="20"/>
      <c r="J47" s="120">
        <v>5000</v>
      </c>
      <c r="K47" s="120">
        <v>7500</v>
      </c>
      <c r="L47" s="110">
        <v>7500</v>
      </c>
    </row>
    <row r="48" spans="1:12" ht="9.3000000000000007" customHeight="1">
      <c r="A48" s="16"/>
      <c r="B48" s="20"/>
      <c r="C48" s="84"/>
      <c r="D48" s="79"/>
      <c r="E48" s="79"/>
      <c r="F48" s="80"/>
      <c r="H48" s="11" t="s">
        <v>34</v>
      </c>
      <c r="I48" s="20"/>
      <c r="J48" s="120">
        <v>7500</v>
      </c>
      <c r="K48" s="120"/>
      <c r="L48" s="111"/>
    </row>
    <row r="49" spans="1:12" ht="9.3000000000000007" customHeight="1">
      <c r="A49" s="87"/>
      <c r="B49" s="20"/>
      <c r="C49" s="79"/>
      <c r="D49" s="79"/>
      <c r="E49" s="84"/>
      <c r="F49" s="88"/>
      <c r="H49" s="11" t="s">
        <v>35</v>
      </c>
      <c r="I49" s="20"/>
      <c r="J49" s="120">
        <v>7500</v>
      </c>
      <c r="K49" s="120"/>
      <c r="L49" s="132"/>
    </row>
    <row r="50" spans="1:12" ht="9.3000000000000007" customHeight="1">
      <c r="A50" s="90" t="s">
        <v>19</v>
      </c>
      <c r="B50" s="20"/>
      <c r="C50" s="84"/>
      <c r="D50" s="85"/>
      <c r="E50" s="85"/>
      <c r="F50" s="80"/>
      <c r="H50" s="11" t="s">
        <v>18</v>
      </c>
      <c r="I50" s="20"/>
      <c r="J50" s="120">
        <v>15000</v>
      </c>
      <c r="K50" s="120"/>
      <c r="L50" s="132"/>
    </row>
    <row r="51" spans="1:12" ht="9.3000000000000007" customHeight="1">
      <c r="A51" s="90"/>
      <c r="B51" s="20"/>
      <c r="C51" s="84"/>
      <c r="D51" s="85"/>
      <c r="E51" s="85"/>
      <c r="F51" s="80"/>
      <c r="H51" s="18" t="s">
        <v>41</v>
      </c>
      <c r="I51" s="19"/>
      <c r="J51" s="120">
        <v>15000</v>
      </c>
      <c r="K51" s="120"/>
      <c r="L51" s="132"/>
    </row>
    <row r="52" spans="1:12" ht="9.3000000000000007" customHeight="1">
      <c r="A52" s="90"/>
      <c r="B52" s="20"/>
      <c r="C52" s="84"/>
      <c r="D52" s="85"/>
      <c r="E52" s="85"/>
      <c r="F52" s="80"/>
      <c r="H52" s="16"/>
      <c r="I52" s="17"/>
      <c r="J52" s="17"/>
      <c r="K52" s="17"/>
      <c r="L52" s="108"/>
    </row>
    <row r="53" spans="1:12" ht="9.3000000000000007" customHeight="1">
      <c r="A53" s="89"/>
      <c r="B53" s="20"/>
      <c r="C53" s="84"/>
      <c r="D53" s="79"/>
      <c r="E53" s="85"/>
      <c r="F53" s="80"/>
      <c r="H53" s="176" t="s">
        <v>12</v>
      </c>
      <c r="I53" s="177"/>
      <c r="J53" s="177"/>
      <c r="K53" s="177"/>
      <c r="L53" s="178"/>
    </row>
    <row r="54" spans="1:12" ht="9.3000000000000007" customHeight="1">
      <c r="A54" s="118"/>
      <c r="B54" s="20"/>
      <c r="C54" s="135"/>
      <c r="D54" s="84"/>
      <c r="E54" s="91"/>
      <c r="F54" s="80"/>
      <c r="H54" s="179" t="s">
        <v>14</v>
      </c>
      <c r="I54" s="180"/>
      <c r="J54" s="180"/>
      <c r="K54" s="180"/>
      <c r="L54" s="181"/>
    </row>
    <row r="55" spans="1:12" ht="9.3000000000000007" customHeight="1">
      <c r="A55" s="11"/>
      <c r="B55" s="20"/>
      <c r="C55" s="135"/>
      <c r="D55" s="85"/>
      <c r="E55" s="91"/>
      <c r="F55" s="80"/>
      <c r="H55" s="74"/>
      <c r="I55" s="92"/>
      <c r="J55" s="92"/>
      <c r="K55" s="20"/>
      <c r="L55" s="100"/>
    </row>
    <row r="56" spans="1:12" ht="9.3000000000000007" customHeight="1">
      <c r="A56" s="11"/>
      <c r="B56" s="20"/>
      <c r="C56" s="135"/>
      <c r="D56" s="85"/>
      <c r="E56" s="85"/>
      <c r="F56" s="80"/>
      <c r="H56" s="96"/>
      <c r="I56" s="92"/>
      <c r="J56" s="98"/>
      <c r="K56" s="97"/>
      <c r="L56" s="100"/>
    </row>
    <row r="57" spans="1:12" ht="9.3000000000000007" customHeight="1">
      <c r="A57" s="186" t="s">
        <v>5</v>
      </c>
      <c r="B57" s="187"/>
      <c r="C57" s="68">
        <v>-1500</v>
      </c>
      <c r="D57" s="166">
        <f>D48+D54</f>
        <v>0</v>
      </c>
      <c r="E57" s="166">
        <f>E49+E54</f>
        <v>0</v>
      </c>
      <c r="F57" s="167">
        <f>F28+F30+F32+F37+F38+F49</f>
        <v>0</v>
      </c>
      <c r="H57" s="113"/>
      <c r="I57" s="114"/>
      <c r="J57" s="114"/>
      <c r="K57" s="114"/>
      <c r="L57" s="115"/>
    </row>
    <row r="58" spans="1:12" ht="9.3000000000000007" customHeight="1">
      <c r="A58" s="3"/>
      <c r="B58" s="3"/>
      <c r="C58" s="3"/>
      <c r="D58" s="3"/>
      <c r="E58" s="23"/>
      <c r="F58" s="117"/>
      <c r="H58" s="3"/>
      <c r="I58" s="3"/>
      <c r="J58" s="3"/>
    </row>
    <row r="59" spans="1:12" ht="9.3000000000000007" customHeight="1">
      <c r="A59" s="173" t="s">
        <v>8</v>
      </c>
      <c r="B59" s="174"/>
      <c r="C59" s="174"/>
      <c r="D59" s="174"/>
      <c r="E59" s="174"/>
      <c r="F59" s="175"/>
      <c r="G59" s="173" t="s">
        <v>9</v>
      </c>
      <c r="H59" s="174"/>
      <c r="I59" s="174"/>
      <c r="J59" s="174"/>
      <c r="K59" s="185"/>
      <c r="L59" s="175"/>
    </row>
    <row r="60" spans="1:12" ht="9.3000000000000007" customHeight="1">
      <c r="A60" s="11" t="s">
        <v>24</v>
      </c>
      <c r="B60" s="20"/>
      <c r="C60" s="84"/>
      <c r="D60" s="20"/>
      <c r="E60" s="20"/>
      <c r="F60" s="111">
        <v>250000</v>
      </c>
      <c r="G60" s="136" t="s">
        <v>24</v>
      </c>
      <c r="H60" s="137"/>
      <c r="I60" s="137"/>
      <c r="J60" s="137"/>
      <c r="K60" s="137"/>
      <c r="L60" s="138"/>
    </row>
    <row r="61" spans="1:12" ht="9.3000000000000007" customHeight="1">
      <c r="A61" s="11" t="s">
        <v>25</v>
      </c>
      <c r="B61" s="20"/>
      <c r="C61" s="84"/>
      <c r="D61" s="20"/>
      <c r="E61" s="20"/>
      <c r="F61" s="132">
        <v>3750</v>
      </c>
      <c r="G61" s="20" t="s">
        <v>63</v>
      </c>
      <c r="H61" s="92"/>
      <c r="I61" s="92"/>
      <c r="J61" s="92"/>
      <c r="K61" s="139"/>
      <c r="L61" s="132">
        <v>-175000</v>
      </c>
    </row>
    <row r="62" spans="1:12" ht="9.3000000000000007" customHeight="1">
      <c r="A62" s="11"/>
      <c r="B62" s="20"/>
      <c r="C62" s="20"/>
      <c r="D62" s="20"/>
      <c r="E62" s="20"/>
      <c r="F62" s="110"/>
      <c r="G62" s="20"/>
      <c r="H62" s="20"/>
      <c r="I62" s="20"/>
      <c r="J62" s="20"/>
      <c r="K62" s="120"/>
      <c r="L62" s="132"/>
    </row>
    <row r="63" spans="1:12" ht="9.3000000000000007" customHeight="1">
      <c r="A63" s="75" t="s">
        <v>65</v>
      </c>
      <c r="B63" s="123"/>
      <c r="C63" s="9"/>
      <c r="D63" s="95"/>
      <c r="E63" s="121"/>
      <c r="F63" s="132"/>
      <c r="G63" s="90" t="s">
        <v>33</v>
      </c>
      <c r="H63" s="172"/>
      <c r="I63" s="172"/>
      <c r="J63" s="172"/>
      <c r="K63" s="171"/>
      <c r="L63" s="111"/>
    </row>
    <row r="64" spans="1:12" ht="9.3000000000000007" customHeight="1">
      <c r="A64" s="74" t="s">
        <v>34</v>
      </c>
      <c r="B64" s="123"/>
      <c r="C64" s="9"/>
      <c r="D64" s="95"/>
      <c r="E64" s="121"/>
      <c r="F64" s="132">
        <v>5000</v>
      </c>
      <c r="G64" s="11" t="s">
        <v>60</v>
      </c>
      <c r="H64" s="20"/>
      <c r="I64" s="20"/>
      <c r="J64" s="20"/>
      <c r="K64" s="139"/>
      <c r="L64" s="141">
        <v>-35000</v>
      </c>
    </row>
    <row r="65" spans="1:13" ht="9.3000000000000007" customHeight="1">
      <c r="A65" s="11" t="s">
        <v>35</v>
      </c>
      <c r="B65" s="20"/>
      <c r="C65" s="9"/>
      <c r="D65" s="10"/>
      <c r="E65" s="121"/>
      <c r="F65" s="120">
        <v>3400</v>
      </c>
      <c r="G65" s="11" t="s">
        <v>61</v>
      </c>
      <c r="H65" s="20"/>
      <c r="I65" s="20"/>
      <c r="J65" s="20"/>
      <c r="K65" s="139"/>
      <c r="L65" s="141">
        <v>-48500</v>
      </c>
    </row>
    <row r="66" spans="1:13" ht="9.3000000000000007" customHeight="1">
      <c r="A66" s="11"/>
      <c r="B66" s="20"/>
      <c r="C66" s="9"/>
      <c r="D66" s="10"/>
      <c r="E66" s="121"/>
      <c r="F66" s="120"/>
      <c r="G66" s="11" t="s">
        <v>62</v>
      </c>
      <c r="H66" s="20"/>
      <c r="I66" s="20"/>
      <c r="J66" s="20"/>
      <c r="K66" s="139"/>
      <c r="L66" s="141"/>
    </row>
    <row r="67" spans="1:13" ht="9.3000000000000007" customHeight="1">
      <c r="A67" s="90" t="s">
        <v>66</v>
      </c>
      <c r="B67" s="20"/>
      <c r="C67" s="124"/>
      <c r="D67" s="95"/>
      <c r="E67" s="125"/>
      <c r="F67" s="120"/>
      <c r="G67" s="96"/>
      <c r="H67" s="97"/>
      <c r="I67" s="97"/>
      <c r="J67" s="97"/>
      <c r="K67" s="140"/>
      <c r="L67" s="141"/>
    </row>
    <row r="68" spans="1:13" ht="9.3000000000000007" customHeight="1">
      <c r="A68" s="11" t="s">
        <v>18</v>
      </c>
      <c r="B68" s="20"/>
      <c r="C68" s="9"/>
      <c r="D68" s="10"/>
      <c r="E68" s="121"/>
      <c r="F68" s="120">
        <v>10000</v>
      </c>
      <c r="G68" s="90" t="s">
        <v>64</v>
      </c>
      <c r="H68" s="97"/>
      <c r="I68" s="97"/>
      <c r="J68" s="97"/>
      <c r="K68" s="139"/>
      <c r="L68" s="141"/>
    </row>
    <row r="69" spans="1:13" ht="9.3000000000000007" customHeight="1">
      <c r="A69" s="11" t="s">
        <v>41</v>
      </c>
      <c r="B69" s="20"/>
      <c r="C69" s="9"/>
      <c r="D69" s="10"/>
      <c r="E69" s="121"/>
      <c r="F69" s="132">
        <v>10000</v>
      </c>
      <c r="G69" s="20" t="s">
        <v>63</v>
      </c>
      <c r="H69" s="20"/>
      <c r="I69" s="20"/>
      <c r="J69" s="99"/>
      <c r="K69" s="139"/>
      <c r="L69" s="141">
        <v>-15000</v>
      </c>
    </row>
    <row r="70" spans="1:13" ht="9.3000000000000007" customHeight="1">
      <c r="A70" s="74"/>
      <c r="B70" s="112"/>
      <c r="C70" s="112"/>
      <c r="D70" s="130"/>
      <c r="E70" s="125"/>
      <c r="F70" s="132"/>
      <c r="G70" s="90"/>
      <c r="H70" s="92"/>
      <c r="I70" s="92"/>
      <c r="J70" s="92"/>
      <c r="K70" s="163"/>
      <c r="L70" s="110"/>
    </row>
    <row r="71" spans="1:13" ht="9.3000000000000007" customHeight="1">
      <c r="A71" s="75" t="s">
        <v>33</v>
      </c>
      <c r="B71" s="123"/>
      <c r="C71" s="9"/>
      <c r="D71" s="95"/>
      <c r="E71" s="121"/>
      <c r="F71" s="132"/>
      <c r="G71" s="11"/>
      <c r="H71" s="92"/>
      <c r="I71" s="92"/>
      <c r="J71" s="92"/>
      <c r="K71" s="163"/>
      <c r="L71" s="110"/>
    </row>
    <row r="72" spans="1:13" ht="9.3000000000000007" customHeight="1">
      <c r="A72" s="74" t="s">
        <v>67</v>
      </c>
      <c r="B72" s="123"/>
      <c r="C72" s="9"/>
      <c r="D72" s="95"/>
      <c r="E72" s="121"/>
      <c r="F72" s="132">
        <v>50000</v>
      </c>
      <c r="G72" s="11"/>
      <c r="H72" s="92"/>
      <c r="I72" s="92"/>
      <c r="J72" s="92"/>
      <c r="K72" s="163"/>
      <c r="L72" s="110"/>
    </row>
    <row r="73" spans="1:13" ht="9.3000000000000007" customHeight="1">
      <c r="A73" s="74" t="s">
        <v>68</v>
      </c>
      <c r="B73" s="112"/>
      <c r="C73" s="112"/>
      <c r="D73" s="112"/>
      <c r="E73" s="125"/>
      <c r="F73" s="132">
        <v>75000</v>
      </c>
      <c r="G73" s="11"/>
      <c r="H73" s="92"/>
      <c r="I73" s="92"/>
      <c r="J73" s="92"/>
      <c r="K73" s="164"/>
      <c r="L73" s="110"/>
    </row>
    <row r="74" spans="1:13" ht="9.3000000000000007" customHeight="1">
      <c r="A74" s="90"/>
      <c r="B74" s="20"/>
      <c r="C74" s="99"/>
      <c r="D74" s="122"/>
      <c r="E74" s="122"/>
      <c r="F74" s="132"/>
      <c r="G74" s="11"/>
      <c r="H74" s="92"/>
      <c r="I74" s="92"/>
      <c r="J74" s="92"/>
      <c r="K74" s="165"/>
      <c r="L74" s="110"/>
    </row>
    <row r="75" spans="1:13" ht="9.3000000000000007" customHeight="1">
      <c r="A75" s="75" t="s">
        <v>23</v>
      </c>
      <c r="B75" s="112"/>
      <c r="C75" s="112"/>
      <c r="D75" s="112"/>
      <c r="E75" s="125"/>
      <c r="F75" s="132"/>
      <c r="G75" s="20"/>
      <c r="H75" s="20"/>
      <c r="I75" s="20"/>
      <c r="J75" s="20"/>
      <c r="K75" s="143"/>
      <c r="L75" s="144"/>
    </row>
    <row r="76" spans="1:13" ht="9.3000000000000007" customHeight="1">
      <c r="A76" s="74" t="s">
        <v>69</v>
      </c>
      <c r="B76" s="112"/>
      <c r="C76" s="112"/>
      <c r="D76" s="112"/>
      <c r="E76" s="125"/>
      <c r="F76" s="132">
        <v>19320</v>
      </c>
      <c r="G76" s="20"/>
      <c r="H76" s="20"/>
      <c r="I76" s="20"/>
      <c r="J76" s="145" t="s">
        <v>11</v>
      </c>
      <c r="K76" s="137"/>
      <c r="L76" s="146">
        <f>F60+F61+F64+F65+F66+F67+F68+F69+F70+F71+F72+F73+F74+F75+F76+F77+F78</f>
        <v>453970</v>
      </c>
    </row>
    <row r="77" spans="1:13" ht="9.3000000000000007" customHeight="1">
      <c r="A77" s="74" t="s">
        <v>70</v>
      </c>
      <c r="B77" s="112"/>
      <c r="C77" s="112"/>
      <c r="D77" s="112"/>
      <c r="E77" s="125"/>
      <c r="F77" s="132">
        <v>27500</v>
      </c>
      <c r="G77" s="17"/>
      <c r="H77" s="17"/>
      <c r="I77" s="17"/>
      <c r="J77" s="16" t="s">
        <v>12</v>
      </c>
      <c r="K77" s="20"/>
      <c r="L77" s="129">
        <f>L61+L64+L65+L69</f>
        <v>-273500</v>
      </c>
    </row>
    <row r="78" spans="1:13" ht="9.3000000000000007" customHeight="1">
      <c r="A78" s="126"/>
      <c r="B78" s="127"/>
      <c r="C78" s="127"/>
      <c r="D78" s="127"/>
      <c r="E78" s="128"/>
      <c r="F78" s="129"/>
      <c r="G78" s="147"/>
      <c r="H78" s="147"/>
      <c r="I78" s="148"/>
      <c r="J78" s="149"/>
      <c r="K78" s="150" t="s">
        <v>15</v>
      </c>
      <c r="L78" s="129">
        <f>L76+L77</f>
        <v>180470</v>
      </c>
    </row>
    <row r="79" spans="1:13" ht="9.3000000000000007" customHeight="1">
      <c r="A79" s="4"/>
      <c r="B79" s="3"/>
      <c r="C79" s="3"/>
      <c r="D79" s="3"/>
      <c r="E79" s="23"/>
      <c r="F79" s="22"/>
      <c r="G79" s="4"/>
      <c r="H79" s="4"/>
      <c r="I79" s="4"/>
      <c r="J79" s="6"/>
      <c r="K79" s="21"/>
    </row>
    <row r="80" spans="1:13" ht="9.3000000000000007" customHeight="1">
      <c r="A80" s="24"/>
      <c r="B80" s="24"/>
      <c r="C80" s="24"/>
      <c r="D80" s="24"/>
      <c r="E80" s="24"/>
      <c r="F80" s="134"/>
      <c r="G80" s="134"/>
      <c r="H80" s="24"/>
      <c r="I80" s="24"/>
      <c r="J80" s="24"/>
      <c r="K80" s="24"/>
      <c r="L80" s="24"/>
      <c r="M80" s="24"/>
    </row>
    <row r="81" spans="1:13" ht="9.3000000000000007" customHeight="1">
      <c r="A81" s="24"/>
      <c r="B81" s="8"/>
      <c r="C81" s="8"/>
      <c r="D81" s="8"/>
      <c r="E81" s="8"/>
      <c r="F81" s="8"/>
      <c r="G81" s="134"/>
      <c r="H81" s="24"/>
      <c r="I81" s="24"/>
      <c r="J81" s="24"/>
      <c r="K81" s="24"/>
      <c r="L81" s="24"/>
      <c r="M81" s="24"/>
    </row>
    <row r="82" spans="1:13" ht="9.3000000000000007" customHeight="1">
      <c r="A82" s="24"/>
      <c r="B82" s="7"/>
      <c r="C82" s="7"/>
      <c r="D82" s="7"/>
      <c r="E82" s="7"/>
      <c r="F82" s="7"/>
      <c r="G82" s="134"/>
      <c r="H82" s="24"/>
      <c r="I82" s="24"/>
      <c r="J82" s="24"/>
      <c r="K82" s="24"/>
      <c r="L82" s="24"/>
      <c r="M82" s="24"/>
    </row>
    <row r="83" spans="1:13" ht="9.3000000000000007" customHeight="1">
      <c r="A83" s="24"/>
      <c r="B83" s="8"/>
      <c r="C83" s="25"/>
      <c r="D83" s="7"/>
      <c r="E83" s="7"/>
      <c r="F83" s="25"/>
      <c r="G83" s="134"/>
      <c r="H83" s="24"/>
      <c r="I83" s="24"/>
      <c r="J83" s="24"/>
      <c r="K83" s="24"/>
      <c r="L83" s="24"/>
      <c r="M83" s="24"/>
    </row>
    <row r="84" spans="1:13" ht="9.3000000000000007" customHeight="1">
      <c r="A84" s="24"/>
      <c r="B84" s="56"/>
      <c r="C84" s="25"/>
      <c r="D84" s="57"/>
      <c r="E84" s="57"/>
      <c r="F84" s="58"/>
      <c r="G84" s="134"/>
      <c r="H84" s="24"/>
      <c r="I84" s="24"/>
      <c r="J84" s="24"/>
      <c r="K84" s="24"/>
      <c r="L84" s="24"/>
      <c r="M84" s="24"/>
    </row>
    <row r="85" spans="1:13" ht="9.3000000000000007" customHeight="1">
      <c r="A85" s="24"/>
      <c r="B85" s="56"/>
      <c r="C85" s="25"/>
      <c r="D85" s="57"/>
      <c r="E85" s="57"/>
      <c r="F85" s="59"/>
      <c r="G85" s="134"/>
      <c r="H85" s="24"/>
      <c r="I85" s="24"/>
      <c r="J85" s="24"/>
      <c r="K85" s="24"/>
      <c r="L85" s="24"/>
      <c r="M85" s="24"/>
    </row>
    <row r="86" spans="1:13" ht="9.3000000000000007" customHeight="1">
      <c r="A86" s="24"/>
      <c r="B86" s="56"/>
      <c r="C86" s="25"/>
      <c r="D86" s="57"/>
      <c r="E86" s="57"/>
      <c r="F86" s="58"/>
      <c r="G86" s="134"/>
      <c r="H86" s="24"/>
      <c r="I86" s="24"/>
      <c r="J86" s="24"/>
      <c r="K86" s="24"/>
      <c r="L86" s="24"/>
      <c r="M86" s="24"/>
    </row>
    <row r="87" spans="1:13" ht="9.3000000000000007" customHeight="1">
      <c r="A87" s="24"/>
      <c r="B87" s="56"/>
      <c r="C87" s="25"/>
      <c r="D87" s="57"/>
      <c r="E87" s="57"/>
      <c r="F87" s="60"/>
      <c r="G87" s="134"/>
      <c r="H87" s="24"/>
      <c r="I87" s="24"/>
      <c r="J87" s="24"/>
      <c r="K87" s="24"/>
      <c r="L87" s="24"/>
      <c r="M87" s="24"/>
    </row>
    <row r="88" spans="1:13" ht="9.3000000000000007" customHeight="1">
      <c r="A88" s="24"/>
      <c r="B88" s="36"/>
      <c r="C88" s="25"/>
      <c r="D88" s="57"/>
      <c r="E88" s="57"/>
      <c r="F88" s="58"/>
      <c r="G88" s="134"/>
      <c r="H88" s="24"/>
      <c r="I88" s="24"/>
      <c r="J88" s="24"/>
      <c r="K88" s="24"/>
      <c r="L88" s="24"/>
      <c r="M88" s="24"/>
    </row>
    <row r="89" spans="1:13" ht="9.3000000000000007" customHeight="1">
      <c r="A89" s="24"/>
      <c r="B89" s="56"/>
      <c r="C89" s="25"/>
      <c r="D89" s="57"/>
      <c r="E89" s="57"/>
      <c r="F89" s="60"/>
      <c r="G89" s="134"/>
      <c r="H89" s="24"/>
      <c r="I89" s="24"/>
      <c r="J89" s="24"/>
      <c r="K89" s="24"/>
      <c r="L89" s="24"/>
      <c r="M89" s="24"/>
    </row>
    <row r="90" spans="1:13" ht="9.3000000000000007" customHeight="1">
      <c r="A90" s="24"/>
      <c r="B90" s="56"/>
      <c r="C90" s="25"/>
      <c r="D90" s="57"/>
      <c r="E90" s="57"/>
      <c r="F90" s="59"/>
      <c r="G90" s="134"/>
      <c r="H90" s="24"/>
      <c r="I90" s="24"/>
      <c r="J90" s="24"/>
      <c r="K90" s="24"/>
      <c r="L90" s="24"/>
      <c r="M90" s="24"/>
    </row>
    <row r="91" spans="1:13" ht="9.3000000000000007" customHeight="1">
      <c r="A91" s="24"/>
      <c r="B91" s="56"/>
      <c r="C91" s="25"/>
      <c r="D91" s="57"/>
      <c r="E91" s="57"/>
      <c r="F91" s="25"/>
      <c r="G91" s="134"/>
      <c r="H91" s="24"/>
      <c r="I91" s="24"/>
      <c r="J91" s="24"/>
      <c r="K91" s="24"/>
      <c r="L91" s="24"/>
      <c r="M91" s="24"/>
    </row>
    <row r="92" spans="1:13" ht="9.3000000000000007" customHeight="1">
      <c r="A92" s="24"/>
      <c r="B92" s="56"/>
      <c r="C92" s="25"/>
      <c r="D92" s="57"/>
      <c r="E92" s="57"/>
      <c r="F92" s="61"/>
      <c r="G92" s="134"/>
      <c r="H92" s="24"/>
      <c r="I92" s="24"/>
      <c r="J92" s="24"/>
      <c r="K92" s="24"/>
      <c r="L92" s="24"/>
      <c r="M92" s="24"/>
    </row>
    <row r="93" spans="1:13" ht="9.3000000000000007" customHeight="1">
      <c r="A93" s="24"/>
      <c r="B93" s="36"/>
      <c r="C93" s="25"/>
      <c r="D93" s="57"/>
      <c r="E93" s="57"/>
      <c r="F93" s="25"/>
      <c r="G93" s="134"/>
      <c r="H93" s="24"/>
      <c r="I93" s="24"/>
      <c r="J93" s="24"/>
      <c r="K93" s="24"/>
      <c r="L93" s="24"/>
      <c r="M93" s="24"/>
    </row>
    <row r="94" spans="1:13" ht="9.3000000000000007" customHeight="1">
      <c r="A94" s="24"/>
      <c r="B94" s="56"/>
      <c r="C94" s="25"/>
      <c r="D94" s="57"/>
      <c r="E94" s="57"/>
      <c r="F94" s="62"/>
      <c r="G94" s="134"/>
      <c r="H94" s="24"/>
      <c r="I94" s="24"/>
      <c r="J94" s="24"/>
      <c r="K94" s="24"/>
      <c r="L94" s="24"/>
      <c r="M94" s="24"/>
    </row>
    <row r="95" spans="1:13" ht="9.3000000000000007" customHeight="1">
      <c r="A95" s="24"/>
      <c r="B95" s="56"/>
      <c r="C95" s="25"/>
      <c r="D95" s="57"/>
      <c r="E95" s="57"/>
      <c r="F95" s="55"/>
      <c r="G95" s="134"/>
      <c r="H95" s="24"/>
      <c r="I95" s="24"/>
      <c r="J95" s="24"/>
      <c r="K95" s="24"/>
      <c r="L95" s="24"/>
      <c r="M95" s="24"/>
    </row>
    <row r="96" spans="1:13" ht="9.3000000000000007" customHeight="1">
      <c r="A96" s="24"/>
      <c r="B96" s="56"/>
      <c r="C96" s="25"/>
      <c r="D96" s="57"/>
      <c r="E96" s="57"/>
      <c r="F96" s="29"/>
      <c r="G96" s="134"/>
      <c r="H96" s="24"/>
      <c r="I96" s="24"/>
      <c r="J96" s="24"/>
      <c r="K96" s="24"/>
      <c r="L96" s="24"/>
      <c r="M96" s="24"/>
    </row>
    <row r="97" spans="1:13" ht="9.3000000000000007" customHeight="1">
      <c r="A97" s="24"/>
      <c r="B97" s="56"/>
      <c r="C97" s="25"/>
      <c r="D97" s="57"/>
      <c r="E97" s="57"/>
      <c r="F97" s="29"/>
      <c r="G97" s="134"/>
      <c r="H97" s="24"/>
      <c r="I97" s="24"/>
      <c r="J97" s="24"/>
      <c r="K97" s="24"/>
      <c r="L97" s="24"/>
      <c r="M97" s="24"/>
    </row>
    <row r="98" spans="1:13" ht="9.3000000000000007" customHeight="1">
      <c r="A98" s="24"/>
      <c r="B98" s="56"/>
      <c r="C98" s="25"/>
      <c r="D98" s="57"/>
      <c r="E98" s="57"/>
      <c r="F98" s="29"/>
      <c r="G98" s="134"/>
      <c r="H98" s="24"/>
      <c r="I98" s="24"/>
      <c r="J98" s="24"/>
      <c r="K98" s="24"/>
      <c r="L98" s="24"/>
      <c r="M98" s="24"/>
    </row>
    <row r="99" spans="1:13" ht="9.3000000000000007" customHeight="1">
      <c r="A99" s="24"/>
      <c r="B99" s="7"/>
      <c r="C99" s="7"/>
      <c r="D99" s="7"/>
      <c r="E99" s="7"/>
      <c r="F99" s="7"/>
      <c r="G99" s="134"/>
      <c r="H99" s="24"/>
      <c r="I99" s="24"/>
      <c r="J99" s="24"/>
      <c r="K99" s="24"/>
      <c r="L99" s="24"/>
      <c r="M99" s="24"/>
    </row>
    <row r="100" spans="1:13" ht="9.3000000000000007" customHeight="1">
      <c r="A100" s="24"/>
      <c r="B100" s="25"/>
      <c r="C100" s="25"/>
      <c r="D100" s="57"/>
      <c r="E100" s="57"/>
      <c r="F100" s="29"/>
      <c r="G100" s="134"/>
      <c r="H100" s="24"/>
      <c r="I100" s="24"/>
      <c r="J100" s="24"/>
      <c r="K100" s="24"/>
      <c r="L100" s="24"/>
      <c r="M100" s="24"/>
    </row>
    <row r="101" spans="1:13" ht="9.3000000000000007" customHeight="1">
      <c r="A101" s="24"/>
      <c r="B101" s="25"/>
      <c r="C101" s="25"/>
      <c r="D101" s="57"/>
      <c r="E101" s="57"/>
      <c r="F101" s="29"/>
      <c r="G101" s="134"/>
      <c r="H101" s="24"/>
      <c r="I101" s="24"/>
      <c r="J101" s="24"/>
      <c r="K101" s="24"/>
      <c r="L101" s="24"/>
      <c r="M101" s="24"/>
    </row>
    <row r="102" spans="1:13" ht="9.3000000000000007" customHeight="1">
      <c r="A102" s="24"/>
      <c r="B102" s="25"/>
      <c r="C102" s="57"/>
      <c r="D102" s="31"/>
      <c r="E102" s="31"/>
      <c r="F102" s="63"/>
      <c r="G102" s="134"/>
      <c r="H102" s="24"/>
      <c r="I102" s="24"/>
      <c r="J102" s="24"/>
      <c r="K102" s="24"/>
      <c r="L102" s="24"/>
      <c r="M102" s="24"/>
    </row>
    <row r="103" spans="1:13" ht="9.3000000000000007" customHeight="1">
      <c r="A103" s="24"/>
      <c r="B103" s="7"/>
      <c r="C103" s="7"/>
      <c r="D103" s="7"/>
      <c r="E103" s="7"/>
      <c r="F103" s="7"/>
      <c r="G103" s="134"/>
      <c r="H103" s="24"/>
      <c r="I103" s="24"/>
      <c r="J103" s="24"/>
      <c r="K103" s="24"/>
      <c r="L103" s="24"/>
      <c r="M103" s="24"/>
    </row>
    <row r="104" spans="1:13" ht="9.3000000000000007" customHeight="1">
      <c r="A104" s="24"/>
      <c r="B104" s="7"/>
      <c r="C104" s="7"/>
      <c r="D104" s="7"/>
      <c r="E104" s="7"/>
      <c r="F104" s="7"/>
      <c r="G104" s="134"/>
      <c r="H104" s="24"/>
      <c r="I104" s="24"/>
      <c r="J104" s="24"/>
      <c r="K104" s="24"/>
      <c r="L104" s="24"/>
      <c r="M104" s="24"/>
    </row>
    <row r="105" spans="1:13" ht="9.3000000000000007" customHeight="1">
      <c r="A105" s="24"/>
      <c r="B105" s="36"/>
      <c r="C105" s="25"/>
      <c r="D105" s="57"/>
      <c r="E105" s="57"/>
      <c r="F105" s="29"/>
      <c r="G105" s="134"/>
      <c r="H105" s="24"/>
      <c r="I105" s="24"/>
      <c r="J105" s="24"/>
      <c r="K105" s="24"/>
      <c r="L105" s="24"/>
      <c r="M105" s="24"/>
    </row>
    <row r="106" spans="1:13" ht="9.3000000000000007" customHeight="1">
      <c r="A106" s="24"/>
      <c r="B106" s="36"/>
      <c r="C106" s="25"/>
      <c r="D106" s="57"/>
      <c r="E106" s="57"/>
      <c r="F106" s="29"/>
      <c r="G106" s="134"/>
      <c r="H106" s="24"/>
      <c r="I106" s="24"/>
      <c r="J106" s="24"/>
      <c r="K106" s="24"/>
      <c r="L106" s="24"/>
      <c r="M106" s="24"/>
    </row>
    <row r="107" spans="1:13" ht="9.3000000000000007" customHeight="1">
      <c r="A107" s="24"/>
      <c r="B107" s="19"/>
      <c r="C107" s="19"/>
      <c r="D107" s="7"/>
      <c r="E107" s="7"/>
      <c r="F107" s="63"/>
      <c r="G107" s="134"/>
      <c r="H107" s="24"/>
      <c r="I107" s="24"/>
      <c r="J107" s="24"/>
      <c r="K107" s="24"/>
      <c r="L107" s="24"/>
      <c r="M107" s="24"/>
    </row>
    <row r="108" spans="1:13" ht="9.3000000000000007" customHeight="1">
      <c r="A108" s="24"/>
      <c r="B108" s="19"/>
      <c r="C108" s="19"/>
      <c r="D108" s="7"/>
      <c r="E108" s="7"/>
      <c r="F108" s="7"/>
      <c r="G108" s="134"/>
      <c r="H108" s="24"/>
      <c r="I108" s="24"/>
      <c r="J108" s="24"/>
      <c r="K108" s="24"/>
      <c r="L108" s="24"/>
      <c r="M108" s="24"/>
    </row>
    <row r="109" spans="1:13" ht="9.3000000000000007" customHeight="1">
      <c r="A109" s="24"/>
      <c r="B109" s="19"/>
      <c r="C109" s="56"/>
      <c r="D109" s="31"/>
      <c r="E109" s="31"/>
      <c r="F109" s="7"/>
      <c r="G109" s="134"/>
      <c r="H109" s="24"/>
      <c r="I109" s="24"/>
      <c r="J109" s="24"/>
      <c r="K109" s="24"/>
      <c r="L109" s="24"/>
      <c r="M109" s="24"/>
    </row>
    <row r="110" spans="1:13" ht="9.3000000000000007" customHeight="1">
      <c r="A110" s="24"/>
      <c r="B110" s="56"/>
      <c r="C110" s="56"/>
      <c r="D110" s="7"/>
      <c r="E110" s="7"/>
      <c r="F110" s="63"/>
      <c r="G110" s="134"/>
      <c r="H110" s="24"/>
      <c r="I110" s="24"/>
      <c r="J110" s="24"/>
      <c r="K110" s="24"/>
      <c r="L110" s="24"/>
      <c r="M110" s="24"/>
    </row>
    <row r="111" spans="1:13" ht="9.3000000000000007" customHeight="1">
      <c r="A111" s="24"/>
      <c r="B111" s="19"/>
      <c r="C111" s="19"/>
      <c r="D111" s="7"/>
      <c r="E111" s="7"/>
      <c r="F111" s="7"/>
      <c r="G111" s="134"/>
      <c r="H111" s="24"/>
      <c r="I111" s="24"/>
      <c r="J111" s="24"/>
      <c r="K111" s="24"/>
      <c r="L111" s="24"/>
      <c r="M111" s="24"/>
    </row>
    <row r="112" spans="1:13" ht="9.3000000000000007" customHeight="1">
      <c r="A112" s="24"/>
      <c r="B112" s="19"/>
      <c r="C112" s="19"/>
      <c r="D112" s="7"/>
      <c r="E112" s="7"/>
      <c r="F112" s="7"/>
      <c r="G112" s="134"/>
      <c r="H112" s="24"/>
      <c r="I112" s="24"/>
      <c r="J112" s="24"/>
      <c r="K112" s="24"/>
      <c r="L112" s="24"/>
      <c r="M112" s="24"/>
    </row>
    <row r="113" spans="1:13" ht="9.3000000000000007" customHeight="1">
      <c r="A113" s="24"/>
      <c r="B113" s="19"/>
      <c r="C113" s="56"/>
      <c r="D113" s="26"/>
      <c r="E113" s="26"/>
      <c r="F113" s="7"/>
      <c r="G113" s="134"/>
      <c r="H113" s="24"/>
      <c r="I113" s="24"/>
      <c r="J113" s="24"/>
      <c r="K113" s="24"/>
      <c r="L113" s="24"/>
      <c r="M113" s="24"/>
    </row>
    <row r="114" spans="1:13" ht="9.3000000000000007" customHeight="1">
      <c r="A114" s="24"/>
      <c r="B114" s="19"/>
      <c r="C114" s="56"/>
      <c r="D114" s="26"/>
      <c r="E114" s="26"/>
      <c r="F114" s="25"/>
      <c r="G114" s="134"/>
      <c r="H114" s="24"/>
      <c r="I114" s="24"/>
      <c r="J114" s="24"/>
      <c r="K114" s="24"/>
      <c r="L114" s="24"/>
      <c r="M114" s="24"/>
    </row>
    <row r="115" spans="1:13" ht="9.3000000000000007" customHeight="1">
      <c r="A115" s="24"/>
      <c r="B115" s="19"/>
      <c r="C115" s="56"/>
      <c r="D115" s="26"/>
      <c r="E115" s="26"/>
      <c r="F115" s="64"/>
      <c r="G115" s="134"/>
      <c r="H115" s="24"/>
      <c r="I115" s="24"/>
      <c r="J115" s="24"/>
      <c r="K115" s="24"/>
      <c r="L115" s="24"/>
      <c r="M115" s="24"/>
    </row>
    <row r="116" spans="1:13" ht="9.3000000000000007" customHeight="1">
      <c r="A116" s="24"/>
      <c r="B116" s="8"/>
      <c r="C116" s="25"/>
      <c r="D116" s="26"/>
      <c r="E116" s="26"/>
      <c r="F116" s="26"/>
      <c r="G116" s="134"/>
      <c r="H116" s="24"/>
      <c r="I116" s="24"/>
      <c r="J116" s="24"/>
      <c r="K116" s="24"/>
      <c r="L116" s="24"/>
      <c r="M116" s="24"/>
    </row>
    <row r="117" spans="1:13" ht="9.3000000000000007" customHeight="1">
      <c r="A117" s="24"/>
      <c r="B117" s="33"/>
      <c r="C117" s="25"/>
      <c r="D117" s="29"/>
      <c r="E117" s="29"/>
      <c r="F117" s="26"/>
      <c r="G117" s="134"/>
      <c r="H117" s="24"/>
      <c r="I117" s="24"/>
      <c r="J117" s="24"/>
      <c r="K117" s="24"/>
      <c r="L117" s="24"/>
      <c r="M117" s="24"/>
    </row>
    <row r="118" spans="1:13" ht="9.3000000000000007" customHeight="1">
      <c r="A118" s="24"/>
      <c r="B118" s="8"/>
      <c r="C118" s="25"/>
      <c r="D118" s="26"/>
      <c r="E118" s="26"/>
      <c r="F118" s="26"/>
      <c r="G118" s="134"/>
      <c r="H118" s="24"/>
      <c r="I118" s="24"/>
      <c r="J118" s="24"/>
      <c r="K118" s="24"/>
      <c r="L118" s="24"/>
      <c r="M118" s="24"/>
    </row>
    <row r="119" spans="1:13" ht="9.3000000000000007" customHeight="1">
      <c r="A119" s="24"/>
      <c r="B119" s="8"/>
      <c r="C119" s="25"/>
      <c r="D119" s="26"/>
      <c r="E119" s="26"/>
      <c r="F119" s="26"/>
      <c r="G119" s="134"/>
      <c r="H119" s="24"/>
      <c r="I119" s="24"/>
      <c r="J119" s="24"/>
      <c r="K119" s="24"/>
      <c r="L119" s="24"/>
      <c r="M119" s="24"/>
    </row>
    <row r="120" spans="1:13" ht="9.3000000000000007" customHeight="1">
      <c r="A120" s="24"/>
      <c r="B120" s="65"/>
      <c r="C120" s="25"/>
      <c r="D120" s="29"/>
      <c r="E120" s="29"/>
      <c r="F120" s="26"/>
      <c r="G120" s="134"/>
      <c r="H120" s="24"/>
      <c r="I120" s="24"/>
      <c r="J120" s="24"/>
      <c r="K120" s="24"/>
      <c r="L120" s="24"/>
      <c r="M120" s="24"/>
    </row>
    <row r="121" spans="1:13" ht="9.3000000000000007" customHeight="1">
      <c r="A121" s="24"/>
      <c r="B121" s="65"/>
      <c r="C121" s="25"/>
      <c r="D121" s="29"/>
      <c r="E121" s="29"/>
      <c r="F121" s="64"/>
      <c r="G121" s="134"/>
      <c r="H121" s="24"/>
      <c r="I121" s="24"/>
      <c r="J121" s="24"/>
      <c r="K121" s="24"/>
      <c r="L121" s="24"/>
      <c r="M121" s="24"/>
    </row>
    <row r="122" spans="1:13" ht="9.3000000000000007" customHeight="1">
      <c r="A122" s="24"/>
      <c r="B122" s="56"/>
      <c r="C122" s="25"/>
      <c r="D122" s="57"/>
      <c r="E122" s="57"/>
      <c r="F122" s="66"/>
      <c r="G122" s="134"/>
      <c r="H122" s="24"/>
      <c r="I122" s="24"/>
      <c r="J122" s="24"/>
      <c r="K122" s="24"/>
      <c r="L122" s="24"/>
      <c r="M122" s="24"/>
    </row>
    <row r="123" spans="1:13" ht="9.3000000000000007" customHeight="1">
      <c r="A123" s="24"/>
      <c r="B123" s="25"/>
      <c r="C123" s="25"/>
      <c r="D123" s="57"/>
      <c r="E123" s="57"/>
      <c r="F123" s="66"/>
      <c r="G123" s="134"/>
      <c r="H123" s="24"/>
      <c r="I123" s="24"/>
      <c r="J123" s="24"/>
      <c r="K123" s="24"/>
      <c r="L123" s="24"/>
      <c r="M123" s="24"/>
    </row>
    <row r="124" spans="1:13" ht="9.3000000000000007" customHeight="1">
      <c r="A124" s="24"/>
      <c r="B124" s="25"/>
      <c r="C124" s="25"/>
      <c r="D124" s="57"/>
      <c r="E124" s="57"/>
      <c r="F124" s="66"/>
      <c r="G124" s="134"/>
      <c r="H124" s="24"/>
      <c r="I124" s="24"/>
      <c r="J124" s="24"/>
      <c r="K124" s="24"/>
      <c r="L124" s="24"/>
      <c r="M124" s="24"/>
    </row>
    <row r="125" spans="1:13" ht="9.3000000000000007" customHeight="1">
      <c r="A125" s="24"/>
      <c r="B125" s="25"/>
      <c r="C125" s="25"/>
      <c r="D125" s="57"/>
      <c r="E125" s="57"/>
      <c r="F125" s="66"/>
      <c r="G125" s="134"/>
      <c r="H125" s="24"/>
      <c r="I125" s="24"/>
      <c r="J125" s="24"/>
      <c r="K125" s="24"/>
      <c r="L125" s="24"/>
      <c r="M125" s="24"/>
    </row>
    <row r="126" spans="1:13" ht="9.3000000000000007" customHeight="1">
      <c r="A126" s="24"/>
      <c r="B126" s="36"/>
      <c r="C126" s="25"/>
      <c r="D126" s="26"/>
      <c r="E126" s="26"/>
      <c r="F126" s="25"/>
      <c r="G126" s="134"/>
      <c r="H126" s="24"/>
      <c r="I126" s="24"/>
      <c r="J126" s="24"/>
      <c r="K126" s="24"/>
      <c r="L126" s="24"/>
      <c r="M126" s="24"/>
    </row>
    <row r="127" spans="1:13" ht="9.3000000000000007" customHeight="1">
      <c r="A127" s="24"/>
      <c r="B127" s="36"/>
      <c r="C127" s="25"/>
      <c r="D127" s="26"/>
      <c r="E127" s="26"/>
      <c r="F127" s="25"/>
      <c r="G127" s="134"/>
      <c r="H127" s="24"/>
      <c r="I127" s="24"/>
      <c r="J127" s="24"/>
      <c r="K127" s="24"/>
      <c r="L127" s="24"/>
      <c r="M127" s="24"/>
    </row>
    <row r="128" spans="1:13" ht="9.3000000000000007" customHeight="1">
      <c r="A128" s="24"/>
      <c r="B128" s="25"/>
      <c r="C128" s="25"/>
      <c r="D128" s="26"/>
      <c r="E128" s="26"/>
      <c r="F128" s="66"/>
      <c r="G128" s="134"/>
      <c r="H128" s="24"/>
      <c r="I128" s="24"/>
      <c r="J128" s="24"/>
      <c r="K128" s="24"/>
      <c r="L128" s="24"/>
      <c r="M128" s="24"/>
    </row>
    <row r="129" spans="1:13" ht="9.3000000000000007" customHeight="1">
      <c r="A129" s="24"/>
      <c r="B129" s="25"/>
      <c r="C129" s="25"/>
      <c r="D129" s="26"/>
      <c r="E129" s="26"/>
      <c r="F129" s="66"/>
      <c r="G129" s="134"/>
      <c r="H129" s="24"/>
      <c r="I129" s="24"/>
      <c r="J129" s="24"/>
      <c r="K129" s="24"/>
      <c r="L129" s="24"/>
      <c r="M129" s="24"/>
    </row>
    <row r="130" spans="1:13" ht="9.3000000000000007" customHeight="1">
      <c r="A130" s="24"/>
      <c r="B130" s="25"/>
      <c r="C130" s="25"/>
      <c r="D130" s="26"/>
      <c r="E130" s="26"/>
      <c r="F130" s="67"/>
      <c r="G130" s="134"/>
      <c r="H130" s="24"/>
      <c r="I130" s="24"/>
      <c r="J130" s="24"/>
      <c r="K130" s="24"/>
      <c r="L130" s="24"/>
      <c r="M130" s="24"/>
    </row>
    <row r="131" spans="1:13" ht="9.3000000000000007" customHeight="1">
      <c r="A131" s="24"/>
      <c r="B131" s="25"/>
      <c r="C131" s="25"/>
      <c r="D131" s="25"/>
      <c r="E131" s="25"/>
      <c r="F131" s="66"/>
      <c r="G131" s="134"/>
      <c r="H131" s="24"/>
      <c r="I131" s="24"/>
      <c r="J131" s="24"/>
      <c r="K131" s="24"/>
      <c r="L131" s="24"/>
      <c r="M131" s="24"/>
    </row>
    <row r="132" spans="1:13" ht="9.3000000000000007" customHeight="1">
      <c r="A132" s="24"/>
      <c r="B132" s="25"/>
      <c r="C132" s="25"/>
      <c r="D132" s="25"/>
      <c r="E132" s="25"/>
      <c r="F132" s="66"/>
      <c r="G132" s="134"/>
      <c r="H132" s="24"/>
      <c r="I132" s="24"/>
      <c r="J132" s="24"/>
      <c r="K132" s="24"/>
      <c r="L132" s="24"/>
      <c r="M132" s="24"/>
    </row>
    <row r="133" spans="1:13" ht="9.3000000000000007" customHeight="1">
      <c r="A133" s="24"/>
      <c r="B133" s="7"/>
      <c r="C133" s="7"/>
      <c r="D133" s="7"/>
      <c r="E133" s="7"/>
      <c r="F133" s="7"/>
      <c r="G133" s="134"/>
      <c r="H133" s="24"/>
      <c r="I133" s="24"/>
      <c r="J133" s="24"/>
      <c r="K133" s="24"/>
      <c r="L133" s="24"/>
      <c r="M133" s="24"/>
    </row>
    <row r="134" spans="1:13" ht="9.3000000000000007" customHeight="1">
      <c r="A134" s="24"/>
      <c r="B134" s="7"/>
      <c r="C134" s="7"/>
      <c r="D134" s="7"/>
      <c r="E134" s="7"/>
      <c r="F134" s="7"/>
      <c r="G134" s="134"/>
      <c r="H134" s="24"/>
      <c r="I134" s="24"/>
      <c r="J134" s="24"/>
      <c r="K134" s="24"/>
      <c r="L134" s="24"/>
      <c r="M134" s="24"/>
    </row>
    <row r="135" spans="1:13" ht="9.3000000000000007" customHeight="1">
      <c r="A135" s="24"/>
      <c r="B135" s="25"/>
      <c r="C135" s="25"/>
      <c r="D135" s="25"/>
      <c r="E135" s="25"/>
      <c r="F135" s="25"/>
      <c r="G135" s="134"/>
      <c r="H135" s="24"/>
      <c r="I135" s="24"/>
      <c r="J135" s="24"/>
      <c r="K135" s="24"/>
      <c r="L135" s="24"/>
      <c r="M135" s="24"/>
    </row>
    <row r="136" spans="1:13" ht="9.3000000000000007" customHeight="1">
      <c r="A136" s="24"/>
      <c r="B136" s="7"/>
      <c r="C136" s="7"/>
      <c r="D136" s="7"/>
      <c r="E136" s="7"/>
      <c r="F136" s="7"/>
      <c r="G136" s="134"/>
      <c r="H136" s="24"/>
      <c r="I136" s="24"/>
      <c r="J136" s="24"/>
      <c r="K136" s="24"/>
      <c r="L136" s="24"/>
      <c r="M136" s="24"/>
    </row>
    <row r="137" spans="1:13" ht="9.3000000000000007" customHeight="1">
      <c r="A137" s="24"/>
      <c r="B137" s="25"/>
      <c r="C137" s="25"/>
      <c r="D137" s="25"/>
      <c r="E137" s="25"/>
      <c r="F137" s="25"/>
      <c r="G137" s="134"/>
      <c r="H137" s="24"/>
      <c r="I137" s="24"/>
      <c r="J137" s="24"/>
      <c r="K137" s="24"/>
      <c r="L137" s="24"/>
      <c r="M137" s="24"/>
    </row>
    <row r="138" spans="1:13" ht="9.3000000000000007" customHeight="1">
      <c r="A138" s="24"/>
      <c r="B138" s="24"/>
      <c r="C138" s="24"/>
      <c r="D138" s="24"/>
      <c r="E138" s="24"/>
      <c r="F138" s="134"/>
      <c r="G138" s="134"/>
      <c r="H138" s="24"/>
      <c r="I138" s="24"/>
      <c r="J138" s="24"/>
      <c r="K138" s="24"/>
      <c r="L138" s="24"/>
      <c r="M138" s="24"/>
    </row>
    <row r="139" spans="1:13" ht="9.3000000000000007" customHeight="1">
      <c r="A139" s="24"/>
      <c r="B139" s="24"/>
      <c r="C139" s="24"/>
      <c r="D139" s="24"/>
      <c r="E139" s="24"/>
      <c r="F139" s="134"/>
      <c r="G139" s="134"/>
      <c r="H139" s="24"/>
      <c r="I139" s="24"/>
      <c r="J139" s="24"/>
      <c r="K139" s="24"/>
      <c r="L139" s="24"/>
      <c r="M139" s="24"/>
    </row>
    <row r="140" spans="1:13" ht="9.3000000000000007" customHeight="1">
      <c r="A140" s="24"/>
      <c r="B140" s="24"/>
      <c r="C140" s="24"/>
      <c r="D140" s="24"/>
      <c r="E140" s="24"/>
      <c r="F140" s="134"/>
      <c r="G140" s="134"/>
      <c r="H140" s="24"/>
      <c r="I140" s="24"/>
      <c r="J140" s="24"/>
      <c r="K140" s="24"/>
      <c r="L140" s="24"/>
      <c r="M140" s="24"/>
    </row>
    <row r="141" spans="1:13" ht="9.3000000000000007" customHeight="1">
      <c r="A141" s="24"/>
      <c r="B141" s="24"/>
      <c r="C141" s="24"/>
      <c r="D141" s="24"/>
      <c r="E141" s="24"/>
      <c r="F141" s="134"/>
      <c r="G141" s="134"/>
      <c r="H141" s="24"/>
      <c r="I141" s="24"/>
      <c r="J141" s="24"/>
      <c r="K141" s="24"/>
      <c r="L141" s="24"/>
      <c r="M141" s="24"/>
    </row>
    <row r="142" spans="1:13" ht="9.3000000000000007" customHeight="1">
      <c r="A142" s="24"/>
      <c r="B142" s="24"/>
      <c r="C142" s="24"/>
      <c r="D142" s="24"/>
      <c r="E142" s="24"/>
      <c r="F142" s="134"/>
      <c r="G142" s="134"/>
      <c r="H142" s="24"/>
      <c r="I142" s="24"/>
      <c r="J142" s="24"/>
      <c r="K142" s="24"/>
      <c r="L142" s="24"/>
      <c r="M142" s="24"/>
    </row>
    <row r="143" spans="1:13" ht="9.3000000000000007" customHeight="1">
      <c r="A143" s="32"/>
      <c r="B143" s="35"/>
      <c r="C143" s="25"/>
      <c r="D143" s="25"/>
      <c r="E143" s="25"/>
      <c r="F143" s="25"/>
      <c r="G143" s="25"/>
      <c r="H143" s="37"/>
      <c r="I143" s="25"/>
      <c r="J143" s="25"/>
      <c r="K143" s="41"/>
    </row>
    <row r="144" spans="1:13" ht="9.3000000000000007" customHeight="1">
      <c r="A144" s="49"/>
      <c r="B144" s="46"/>
      <c r="C144" s="47"/>
      <c r="D144" s="34"/>
      <c r="E144" s="34"/>
      <c r="F144" s="48"/>
      <c r="G144" s="25"/>
      <c r="H144" s="38"/>
      <c r="I144" s="28"/>
      <c r="J144" s="29"/>
      <c r="K144" s="30"/>
    </row>
    <row r="145" spans="1:11" ht="9.3000000000000007" customHeight="1">
      <c r="A145" s="42"/>
      <c r="B145" s="43"/>
      <c r="C145" s="44"/>
      <c r="D145" s="45"/>
      <c r="E145" s="45"/>
      <c r="F145" s="45"/>
      <c r="G145" s="25"/>
      <c r="H145" s="39"/>
      <c r="I145" s="27"/>
      <c r="J145" s="40"/>
      <c r="K145" s="40"/>
    </row>
    <row r="146" spans="1:11" ht="9.3000000000000007" customHeight="1">
      <c r="A146" s="50"/>
      <c r="B146" s="51"/>
      <c r="C146" s="52"/>
      <c r="D146" s="53"/>
      <c r="E146" s="53"/>
      <c r="F146" s="54"/>
      <c r="G146" s="25"/>
      <c r="H146" s="155"/>
      <c r="I146" s="155"/>
      <c r="J146" s="155"/>
      <c r="K146" s="41"/>
    </row>
    <row r="147" spans="1:11" ht="9.3000000000000007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 ht="9.3000000000000007" customHeight="1">
      <c r="A148" s="154"/>
      <c r="B148" s="154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 ht="9.3000000000000007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 ht="9.3000000000000007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 ht="9.3000000000000007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 ht="9.3000000000000007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 ht="9.3000000000000007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 ht="9.3000000000000007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 ht="9.3000000000000007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 ht="9.3000000000000007" customHeight="1">
      <c r="F156" s="117"/>
      <c r="G156" s="117"/>
    </row>
    <row r="157" spans="1:11" ht="9.3000000000000007" customHeight="1">
      <c r="F157" s="117"/>
      <c r="G157" s="117"/>
    </row>
    <row r="158" spans="1:11" ht="9.3000000000000007" customHeight="1">
      <c r="F158" s="117"/>
      <c r="G158" s="117"/>
    </row>
    <row r="159" spans="1:11" ht="9.3000000000000007" customHeight="1">
      <c r="F159" s="117"/>
      <c r="G159" s="117"/>
    </row>
    <row r="160" spans="1:11" ht="9.3000000000000007" customHeight="1">
      <c r="F160" s="117"/>
      <c r="G160" s="117"/>
    </row>
    <row r="161" spans="6:7" ht="9.3000000000000007" customHeight="1">
      <c r="F161" s="117"/>
      <c r="G161" s="117"/>
    </row>
    <row r="162" spans="6:7" ht="9.3000000000000007" customHeight="1">
      <c r="F162" s="117"/>
      <c r="G162" s="117"/>
    </row>
    <row r="163" spans="6:7" ht="9.3000000000000007" customHeight="1">
      <c r="F163" s="117"/>
      <c r="G163" s="117"/>
    </row>
    <row r="164" spans="6:7" ht="9.3000000000000007" customHeight="1">
      <c r="F164" s="117"/>
      <c r="G164" s="117"/>
    </row>
    <row r="165" spans="6:7" ht="9.3000000000000007" customHeight="1">
      <c r="F165" s="117"/>
      <c r="G165" s="117"/>
    </row>
    <row r="166" spans="6:7" ht="9.3000000000000007" customHeight="1">
      <c r="F166" s="117"/>
      <c r="G166" s="117"/>
    </row>
    <row r="167" spans="6:7" ht="9.3000000000000007" customHeight="1">
      <c r="F167" s="117"/>
      <c r="G167" s="117"/>
    </row>
    <row r="168" spans="6:7" ht="9.3000000000000007" customHeight="1">
      <c r="F168" s="117"/>
      <c r="G168" s="117"/>
    </row>
    <row r="169" spans="6:7" ht="9.3000000000000007" customHeight="1">
      <c r="F169" s="117"/>
      <c r="G169" s="117"/>
    </row>
    <row r="170" spans="6:7" ht="9.3000000000000007" customHeight="1">
      <c r="F170" s="117"/>
      <c r="G170" s="117"/>
    </row>
    <row r="171" spans="6:7" ht="9.3000000000000007" customHeight="1">
      <c r="F171" s="117"/>
      <c r="G171" s="117"/>
    </row>
    <row r="172" spans="6:7" ht="9.3000000000000007" customHeight="1">
      <c r="F172" s="117"/>
      <c r="G172" s="117"/>
    </row>
    <row r="173" spans="6:7" ht="9.3000000000000007" customHeight="1">
      <c r="F173" s="117"/>
      <c r="G173" s="117"/>
    </row>
    <row r="174" spans="6:7" ht="9.3000000000000007" customHeight="1">
      <c r="F174" s="117"/>
      <c r="G174" s="117"/>
    </row>
    <row r="175" spans="6:7" ht="9.3000000000000007" customHeight="1">
      <c r="F175" s="117"/>
      <c r="G175" s="117"/>
    </row>
    <row r="176" spans="6:7" ht="9.3000000000000007" customHeight="1">
      <c r="F176" s="117"/>
      <c r="G176" s="117"/>
    </row>
    <row r="177" spans="6:7" ht="9.3000000000000007" customHeight="1">
      <c r="F177" s="117"/>
      <c r="G177" s="117"/>
    </row>
    <row r="178" spans="6:7" ht="9.3000000000000007" customHeight="1">
      <c r="F178" s="117"/>
      <c r="G178" s="117"/>
    </row>
    <row r="179" spans="6:7" ht="9.3000000000000007" customHeight="1">
      <c r="F179" s="117"/>
      <c r="G179" s="117"/>
    </row>
    <row r="180" spans="6:7" ht="9.3000000000000007" customHeight="1">
      <c r="F180" s="117"/>
      <c r="G180" s="117"/>
    </row>
    <row r="181" spans="6:7" ht="9.3000000000000007" customHeight="1">
      <c r="F181" s="117"/>
      <c r="G181" s="117"/>
    </row>
    <row r="182" spans="6:7" ht="9.3000000000000007" customHeight="1">
      <c r="F182" s="117"/>
      <c r="G182" s="117"/>
    </row>
    <row r="183" spans="6:7" ht="9.3000000000000007" customHeight="1">
      <c r="F183" s="117"/>
      <c r="G183" s="117"/>
    </row>
    <row r="184" spans="6:7" ht="9.3000000000000007" customHeight="1">
      <c r="F184" s="117"/>
      <c r="G184" s="117"/>
    </row>
    <row r="185" spans="6:7" ht="9.3000000000000007" customHeight="1">
      <c r="F185" s="117"/>
      <c r="G185" s="117"/>
    </row>
    <row r="186" spans="6:7" ht="9.3000000000000007" customHeight="1">
      <c r="F186" s="117"/>
      <c r="G186" s="117"/>
    </row>
    <row r="187" spans="6:7" ht="9.3000000000000007" customHeight="1">
      <c r="F187" s="117"/>
      <c r="G187" s="117"/>
    </row>
    <row r="188" spans="6:7" ht="9.3000000000000007" customHeight="1">
      <c r="F188" s="117"/>
      <c r="G188" s="117"/>
    </row>
    <row r="189" spans="6:7" ht="9.3000000000000007" customHeight="1">
      <c r="F189" s="117"/>
      <c r="G189" s="117"/>
    </row>
    <row r="190" spans="6:7" ht="9.3000000000000007" customHeight="1">
      <c r="F190" s="117"/>
      <c r="G190" s="117"/>
    </row>
    <row r="191" spans="6:7" ht="9.3000000000000007" customHeight="1">
      <c r="F191" s="117"/>
      <c r="G191" s="117"/>
    </row>
    <row r="192" spans="6:7" ht="9.3000000000000007" customHeight="1">
      <c r="F192" s="117"/>
      <c r="G192" s="117"/>
    </row>
    <row r="193" spans="6:7" ht="9.3000000000000007" customHeight="1">
      <c r="F193" s="117"/>
      <c r="G193" s="117"/>
    </row>
    <row r="194" spans="6:7" ht="9.3000000000000007" customHeight="1">
      <c r="F194" s="117"/>
      <c r="G194" s="117"/>
    </row>
    <row r="195" spans="6:7" ht="9.3000000000000007" customHeight="1">
      <c r="F195" s="117"/>
      <c r="G195" s="117"/>
    </row>
    <row r="196" spans="6:7" ht="9.3000000000000007" customHeight="1">
      <c r="F196" s="117"/>
      <c r="G196" s="117"/>
    </row>
    <row r="197" spans="6:7" ht="9.3000000000000007" customHeight="1">
      <c r="F197" s="117"/>
      <c r="G197" s="117"/>
    </row>
    <row r="198" spans="6:7" ht="9.3000000000000007" customHeight="1">
      <c r="F198" s="117"/>
      <c r="G198" s="117"/>
    </row>
    <row r="199" spans="6:7" ht="9.3000000000000007" customHeight="1">
      <c r="F199" s="117"/>
      <c r="G199" s="117"/>
    </row>
    <row r="200" spans="6:7" ht="9.3000000000000007" customHeight="1">
      <c r="F200" s="117"/>
      <c r="G200" s="117"/>
    </row>
    <row r="201" spans="6:7" ht="9.3000000000000007" customHeight="1">
      <c r="F201" s="117"/>
      <c r="G201" s="117"/>
    </row>
    <row r="202" spans="6:7" ht="9.3000000000000007" customHeight="1">
      <c r="F202" s="117"/>
      <c r="G202" s="117"/>
    </row>
    <row r="203" spans="6:7" ht="9.3000000000000007" customHeight="1">
      <c r="F203" s="117"/>
      <c r="G203" s="117"/>
    </row>
    <row r="204" spans="6:7" ht="9.3000000000000007" customHeight="1">
      <c r="F204" s="117"/>
      <c r="G204" s="117"/>
    </row>
    <row r="205" spans="6:7" ht="9.3000000000000007" customHeight="1">
      <c r="F205" s="117"/>
      <c r="G205" s="117"/>
    </row>
    <row r="206" spans="6:7" ht="9.3000000000000007" customHeight="1">
      <c r="F206" s="117"/>
      <c r="G206" s="117"/>
    </row>
    <row r="207" spans="6:7" ht="9.3000000000000007" customHeight="1">
      <c r="F207" s="117"/>
      <c r="G207" s="117"/>
    </row>
    <row r="208" spans="6:7" ht="9.3000000000000007" customHeight="1">
      <c r="F208" s="117"/>
      <c r="G208" s="117"/>
    </row>
    <row r="209" spans="6:7">
      <c r="F209" s="117"/>
      <c r="G209" s="117"/>
    </row>
    <row r="210" spans="6:7">
      <c r="F210" s="117"/>
      <c r="G210" s="117"/>
    </row>
  </sheetData>
  <mergeCells count="19">
    <mergeCell ref="A59:F59"/>
    <mergeCell ref="G59:L59"/>
    <mergeCell ref="A57:B57"/>
    <mergeCell ref="A1:F1"/>
    <mergeCell ref="A2:B2"/>
    <mergeCell ref="A17:B17"/>
    <mergeCell ref="A19:F19"/>
    <mergeCell ref="A20:B20"/>
    <mergeCell ref="A3:B3"/>
    <mergeCell ref="A10:B10"/>
    <mergeCell ref="H2:L2"/>
    <mergeCell ref="I22:J22"/>
    <mergeCell ref="H63:J63"/>
    <mergeCell ref="H1:L1"/>
    <mergeCell ref="H53:L53"/>
    <mergeCell ref="H54:L54"/>
    <mergeCell ref="H30:L30"/>
    <mergeCell ref="H29:L29"/>
    <mergeCell ref="H18:L18"/>
  </mergeCells>
  <phoneticPr fontId="5" type="noConversion"/>
  <pageMargins left="0.25" right="0.25" top="0.75" bottom="0.75" header="0.3" footer="0.3"/>
  <pageSetup paperSize="9" orientation="portrait" r:id="rId1"/>
  <headerFooter differentFirst="1">
    <oddHeader xml:space="preserve">&amp;C&amp;"-,Fett"&amp;16&amp;K000000							  
									</oddHeader>
    <firstHeader xml:space="preserve">&amp;C&amp;"Calibri (Textkörper),Fett"&amp;16&amp;K000000BILANZ - RdF
</first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Bilanz Rock deine Finanzen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2018-09-14T17:05:10Z</cp:lastPrinted>
  <dcterms:created xsi:type="dcterms:W3CDTF">2006-09-16T00:00:00Z</dcterms:created>
  <dcterms:modified xsi:type="dcterms:W3CDTF">2022-09-08T09:33:09Z</dcterms:modified>
</cp:coreProperties>
</file>